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ml.chartshapes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/>
  <mc:AlternateContent xmlns:mc="http://schemas.openxmlformats.org/markup-compatibility/2006">
    <mc:Choice Requires="x15">
      <x15ac:absPath xmlns:x15ac="http://schemas.microsoft.com/office/spreadsheetml/2010/11/ac" url="/Users/Waiman/Downloads/"/>
    </mc:Choice>
  </mc:AlternateContent>
  <xr:revisionPtr revIDLastSave="0" documentId="13_ncr:1_{7A2186EF-869F-1A41-A4E3-D0EBF5B548D7}" xr6:coauthVersionLast="45" xr6:coauthVersionMax="45" xr10:uidLastSave="{00000000-0000-0000-0000-000000000000}"/>
  <bookViews>
    <workbookView xWindow="0" yWindow="460" windowWidth="25440" windowHeight="15400" tabRatio="881" xr2:uid="{00000000-000D-0000-FFFF-FFFF00000000}"/>
  </bookViews>
  <sheets>
    <sheet name="Cover" sheetId="14" r:id="rId1"/>
    <sheet name="Basic Info" sheetId="9" r:id="rId2"/>
    <sheet name="(1) People With or Had TB Data" sheetId="1" r:id="rId3"/>
    <sheet name="(2) Family Data" sheetId="6" r:id="rId4"/>
    <sheet name="(3) Community Data" sheetId="4" r:id="rId5"/>
    <sheet name="(4) Health Care Workers Data" sheetId="11" r:id="rId6"/>
    <sheet name="(5) Law &amp; Policy Env Matrices" sheetId="12" r:id="rId7"/>
    <sheet name="RESULTS" sheetId="13" r:id="rId8"/>
    <sheet name="ACTION PLAN" sheetId="5" r:id="rId9"/>
    <sheet name="pull-down menus" sheetId="2" r:id="rId10"/>
  </sheets>
  <definedNames>
    <definedName name="_xlnm.Print_Area" localSheetId="6">'(5) Law &amp; Policy Env Matrices'!$A$1:$E$21</definedName>
    <definedName name="_xlnm.Print_Area" localSheetId="8">'ACTION PLAN'!$A$1:$O$18</definedName>
    <definedName name="_xlnm.Print_Area" localSheetId="7">RESULTS!$BR$4:$DI$198</definedName>
    <definedName name="_xlnm.Print_Titles" localSheetId="8">'ACTION PLAN'!$7:$7</definedName>
    <definedName name="_xlnm.Print_Titles" localSheetId="7">RESULTS!$14:$45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5" l="1"/>
  <c r="B184" i="13"/>
  <c r="B183" i="13"/>
  <c r="B182" i="13"/>
  <c r="B181" i="13"/>
  <c r="B180" i="13"/>
  <c r="AE161" i="13"/>
  <c r="AE160" i="13"/>
  <c r="K160" i="13"/>
  <c r="K159" i="13"/>
  <c r="B159" i="13"/>
  <c r="V158" i="13"/>
  <c r="K158" i="13"/>
  <c r="B158" i="13"/>
  <c r="V157" i="13"/>
  <c r="K157" i="13"/>
  <c r="B157" i="13"/>
  <c r="V156" i="13"/>
  <c r="K156" i="13"/>
  <c r="B156" i="13"/>
  <c r="V155" i="13"/>
  <c r="K155" i="13"/>
  <c r="K151" i="13"/>
  <c r="V150" i="13"/>
  <c r="B150" i="13"/>
  <c r="AE150" i="13" s="1"/>
  <c r="V149" i="13"/>
  <c r="B149" i="13"/>
  <c r="AE149" i="13" s="1"/>
  <c r="V148" i="13"/>
  <c r="B148" i="13"/>
  <c r="AE148" i="13" s="1"/>
  <c r="V147" i="13"/>
  <c r="B147" i="13"/>
  <c r="AE147" i="13" s="1"/>
  <c r="K139" i="13"/>
  <c r="AE138" i="13"/>
  <c r="B138" i="13"/>
  <c r="K138" i="13" s="1"/>
  <c r="AE137" i="13"/>
  <c r="B137" i="13"/>
  <c r="K137" i="13" s="1"/>
  <c r="AE136" i="13"/>
  <c r="B136" i="13"/>
  <c r="K136" i="13" s="1"/>
  <c r="AE135" i="13"/>
  <c r="B135" i="13"/>
  <c r="K135" i="13" s="1"/>
  <c r="K81" i="13"/>
  <c r="B81" i="13"/>
  <c r="K80" i="13"/>
  <c r="B80" i="13"/>
  <c r="K79" i="13"/>
  <c r="B79" i="13"/>
  <c r="AE78" i="13"/>
  <c r="V78" i="13"/>
  <c r="AE77" i="13"/>
  <c r="V77" i="13"/>
  <c r="AE76" i="13"/>
  <c r="V76" i="13"/>
  <c r="I75" i="13"/>
  <c r="H75" i="13"/>
  <c r="G75" i="13"/>
  <c r="F75" i="13"/>
  <c r="E75" i="13"/>
  <c r="D75" i="13"/>
  <c r="C75" i="13"/>
  <c r="K72" i="13"/>
  <c r="B72" i="13"/>
  <c r="K71" i="13"/>
  <c r="B71" i="13"/>
  <c r="K70" i="13"/>
  <c r="B70" i="13"/>
  <c r="AE69" i="13"/>
  <c r="K69" i="13"/>
  <c r="K78" i="13" s="1"/>
  <c r="B69" i="13"/>
  <c r="B78" i="13" s="1"/>
  <c r="AE68" i="13"/>
  <c r="K68" i="13"/>
  <c r="K77" i="13" s="1"/>
  <c r="B68" i="13"/>
  <c r="B77" i="13" s="1"/>
  <c r="AE67" i="13"/>
  <c r="K67" i="13"/>
  <c r="K76" i="13" s="1"/>
  <c r="B67" i="13"/>
  <c r="B76" i="13" s="1"/>
  <c r="BU17" i="13"/>
  <c r="BU16" i="13"/>
  <c r="BU15" i="13"/>
  <c r="B32" i="12"/>
  <c r="C30" i="13" s="1"/>
  <c r="B30" i="12"/>
  <c r="D28" i="12"/>
  <c r="C28" i="12"/>
  <c r="B28" i="12"/>
  <c r="D27" i="12"/>
  <c r="C27" i="12"/>
  <c r="B27" i="12"/>
  <c r="BD528" i="11"/>
  <c r="AF161" i="13" s="1"/>
  <c r="BC528" i="11"/>
  <c r="BC527" i="11"/>
  <c r="BD527" i="11" s="1"/>
  <c r="AF160" i="13" s="1"/>
  <c r="AF162" i="13" s="1"/>
  <c r="BC524" i="11"/>
  <c r="AF157" i="13" s="1"/>
  <c r="BB524" i="11"/>
  <c r="AE157" i="13" s="1"/>
  <c r="BB523" i="11"/>
  <c r="BB522" i="11"/>
  <c r="AE155" i="13" s="1"/>
  <c r="BA519" i="11"/>
  <c r="BB519" i="11" s="1"/>
  <c r="AF150" i="13" s="1"/>
  <c r="BB518" i="11"/>
  <c r="AF149" i="13" s="1"/>
  <c r="BA518" i="11"/>
  <c r="BA517" i="11"/>
  <c r="BB517" i="11" s="1"/>
  <c r="AF148" i="13" s="1"/>
  <c r="BA516" i="11"/>
  <c r="BB516" i="11" s="1"/>
  <c r="AF147" i="13" s="1"/>
  <c r="BA515" i="11"/>
  <c r="BB515" i="11" s="1"/>
  <c r="AZ512" i="11"/>
  <c r="BA512" i="11" s="1"/>
  <c r="AF138" i="13" s="1"/>
  <c r="AZ511" i="11"/>
  <c r="BA511" i="11" s="1"/>
  <c r="AF137" i="13" s="1"/>
  <c r="AZ510" i="11"/>
  <c r="BA510" i="11" s="1"/>
  <c r="AF136" i="13" s="1"/>
  <c r="AZ509" i="11"/>
  <c r="BA509" i="11" s="1"/>
  <c r="B509" i="11"/>
  <c r="BU24" i="13" s="1"/>
  <c r="AR507" i="11"/>
  <c r="AL507" i="11"/>
  <c r="AF507" i="11"/>
  <c r="AF76" i="13" s="1"/>
  <c r="AE507" i="11"/>
  <c r="X507" i="11"/>
  <c r="R507" i="11"/>
  <c r="L507" i="11"/>
  <c r="AF67" i="13" s="1"/>
  <c r="K507" i="11"/>
  <c r="J507" i="11"/>
  <c r="I507" i="11"/>
  <c r="H507" i="11"/>
  <c r="G507" i="11"/>
  <c r="F507" i="11"/>
  <c r="E507" i="11"/>
  <c r="D507" i="11"/>
  <c r="C507" i="11"/>
  <c r="B507" i="11"/>
  <c r="BL504" i="11"/>
  <c r="BH504" i="11"/>
  <c r="BL503" i="11"/>
  <c r="BH503" i="11"/>
  <c r="BL502" i="11"/>
  <c r="BH502" i="11"/>
  <c r="BL501" i="11"/>
  <c r="BH501" i="11"/>
  <c r="BL500" i="11"/>
  <c r="BH500" i="11"/>
  <c r="BL499" i="11"/>
  <c r="BH499" i="11"/>
  <c r="BL498" i="11"/>
  <c r="BH498" i="11"/>
  <c r="BL497" i="11"/>
  <c r="BH497" i="11"/>
  <c r="BL496" i="11"/>
  <c r="BH496" i="11"/>
  <c r="BL495" i="11"/>
  <c r="BH495" i="11"/>
  <c r="BL494" i="11"/>
  <c r="BH494" i="11"/>
  <c r="BL493" i="11"/>
  <c r="BH493" i="11"/>
  <c r="BL492" i="11"/>
  <c r="BH492" i="11"/>
  <c r="BL491" i="11"/>
  <c r="BH491" i="11"/>
  <c r="BL490" i="11"/>
  <c r="BH490" i="11"/>
  <c r="BL489" i="11"/>
  <c r="BH489" i="11"/>
  <c r="BL488" i="11"/>
  <c r="BH488" i="11"/>
  <c r="BL487" i="11"/>
  <c r="BH487" i="11"/>
  <c r="BL486" i="11"/>
  <c r="BH486" i="11"/>
  <c r="BL485" i="11"/>
  <c r="BH485" i="11"/>
  <c r="BL484" i="11"/>
  <c r="BH484" i="11"/>
  <c r="BL483" i="11"/>
  <c r="BH483" i="11"/>
  <c r="BL482" i="11"/>
  <c r="BH482" i="11"/>
  <c r="BL481" i="11"/>
  <c r="BH481" i="11"/>
  <c r="BL480" i="11"/>
  <c r="BH480" i="11"/>
  <c r="BL479" i="11"/>
  <c r="BH479" i="11"/>
  <c r="BL478" i="11"/>
  <c r="BH478" i="11"/>
  <c r="BL477" i="11"/>
  <c r="BH477" i="11"/>
  <c r="BL476" i="11"/>
  <c r="BH476" i="11"/>
  <c r="BL475" i="11"/>
  <c r="BH475" i="11"/>
  <c r="BL474" i="11"/>
  <c r="BH474" i="11"/>
  <c r="BL473" i="11"/>
  <c r="BH473" i="11"/>
  <c r="BL472" i="11"/>
  <c r="BH472" i="11"/>
  <c r="BL471" i="11"/>
  <c r="BH471" i="11"/>
  <c r="BL470" i="11"/>
  <c r="BH470" i="11"/>
  <c r="BL469" i="11"/>
  <c r="BH469" i="11"/>
  <c r="BL468" i="11"/>
  <c r="BH468" i="11"/>
  <c r="BL467" i="11"/>
  <c r="BH467" i="11"/>
  <c r="BL466" i="11"/>
  <c r="BH466" i="11"/>
  <c r="BL465" i="11"/>
  <c r="BH465" i="11"/>
  <c r="BL464" i="11"/>
  <c r="BH464" i="11"/>
  <c r="BL463" i="11"/>
  <c r="BH463" i="11"/>
  <c r="BL462" i="11"/>
  <c r="BH462" i="11"/>
  <c r="BL461" i="11"/>
  <c r="BH461" i="11"/>
  <c r="BL460" i="11"/>
  <c r="BH460" i="11"/>
  <c r="BL459" i="11"/>
  <c r="BH459" i="11"/>
  <c r="BL458" i="11"/>
  <c r="BH458" i="11"/>
  <c r="BL457" i="11"/>
  <c r="BH457" i="11"/>
  <c r="BL456" i="11"/>
  <c r="BH456" i="11"/>
  <c r="BL455" i="11"/>
  <c r="BH455" i="11"/>
  <c r="BL454" i="11"/>
  <c r="BH454" i="11"/>
  <c r="BL453" i="11"/>
  <c r="BH453" i="11"/>
  <c r="BL452" i="11"/>
  <c r="BH452" i="11"/>
  <c r="BL451" i="11"/>
  <c r="BH451" i="11"/>
  <c r="BL450" i="11"/>
  <c r="BH450" i="11"/>
  <c r="BL449" i="11"/>
  <c r="BH449" i="11"/>
  <c r="BL448" i="11"/>
  <c r="BH448" i="11"/>
  <c r="BL447" i="11"/>
  <c r="BH447" i="11"/>
  <c r="BL446" i="11"/>
  <c r="BH446" i="11"/>
  <c r="BL445" i="11"/>
  <c r="BH445" i="11"/>
  <c r="BL444" i="11"/>
  <c r="BH444" i="11"/>
  <c r="BL443" i="11"/>
  <c r="BH443" i="11"/>
  <c r="BL442" i="11"/>
  <c r="BH442" i="11"/>
  <c r="BL441" i="11"/>
  <c r="BH441" i="11"/>
  <c r="BL440" i="11"/>
  <c r="BH440" i="11"/>
  <c r="BL439" i="11"/>
  <c r="BH439" i="11"/>
  <c r="BL438" i="11"/>
  <c r="BH438" i="11"/>
  <c r="BL437" i="11"/>
  <c r="BH437" i="11"/>
  <c r="BL436" i="11"/>
  <c r="BH436" i="11"/>
  <c r="BL435" i="11"/>
  <c r="BH435" i="11"/>
  <c r="BL434" i="11"/>
  <c r="BH434" i="11"/>
  <c r="BL433" i="11"/>
  <c r="BH433" i="11"/>
  <c r="BL432" i="11"/>
  <c r="BH432" i="11"/>
  <c r="BL431" i="11"/>
  <c r="BH431" i="11"/>
  <c r="BL430" i="11"/>
  <c r="BH430" i="11"/>
  <c r="BL429" i="11"/>
  <c r="BH429" i="11"/>
  <c r="BL428" i="11"/>
  <c r="BH428" i="11"/>
  <c r="BL427" i="11"/>
  <c r="BH427" i="11"/>
  <c r="BL426" i="11"/>
  <c r="BH426" i="11"/>
  <c r="BL425" i="11"/>
  <c r="BH425" i="11"/>
  <c r="BL424" i="11"/>
  <c r="BH424" i="11"/>
  <c r="BL423" i="11"/>
  <c r="BH423" i="11"/>
  <c r="BL422" i="11"/>
  <c r="BH422" i="11"/>
  <c r="BL421" i="11"/>
  <c r="BH421" i="11"/>
  <c r="BL420" i="11"/>
  <c r="BH420" i="11"/>
  <c r="BL419" i="11"/>
  <c r="BH419" i="11"/>
  <c r="BL418" i="11"/>
  <c r="BH418" i="11"/>
  <c r="BL417" i="11"/>
  <c r="BH417" i="11"/>
  <c r="BL416" i="11"/>
  <c r="BH416" i="11"/>
  <c r="BL415" i="11"/>
  <c r="BH415" i="11"/>
  <c r="BL414" i="11"/>
  <c r="BH414" i="11"/>
  <c r="BL413" i="11"/>
  <c r="BH413" i="11"/>
  <c r="BL412" i="11"/>
  <c r="BH412" i="11"/>
  <c r="BL411" i="11"/>
  <c r="BH411" i="11"/>
  <c r="BL410" i="11"/>
  <c r="BH410" i="11"/>
  <c r="BL409" i="11"/>
  <c r="BH409" i="11"/>
  <c r="BL408" i="11"/>
  <c r="BH408" i="11"/>
  <c r="BL407" i="11"/>
  <c r="BH407" i="11"/>
  <c r="BL406" i="11"/>
  <c r="BH406" i="11"/>
  <c r="BL405" i="11"/>
  <c r="BH405" i="11"/>
  <c r="BL404" i="11"/>
  <c r="BH404" i="11"/>
  <c r="BL403" i="11"/>
  <c r="BH403" i="11"/>
  <c r="BL402" i="11"/>
  <c r="BH402" i="11"/>
  <c r="BL401" i="11"/>
  <c r="BH401" i="11"/>
  <c r="BL400" i="11"/>
  <c r="BH400" i="11"/>
  <c r="BL399" i="11"/>
  <c r="BH399" i="11"/>
  <c r="BL398" i="11"/>
  <c r="BH398" i="11"/>
  <c r="BL397" i="11"/>
  <c r="BH397" i="11"/>
  <c r="BL396" i="11"/>
  <c r="BH396" i="11"/>
  <c r="BL395" i="11"/>
  <c r="BH395" i="11"/>
  <c r="BL394" i="11"/>
  <c r="BH394" i="11"/>
  <c r="BL393" i="11"/>
  <c r="BH393" i="11"/>
  <c r="BL392" i="11"/>
  <c r="BH392" i="11"/>
  <c r="BL391" i="11"/>
  <c r="BH391" i="11"/>
  <c r="BL390" i="11"/>
  <c r="BH390" i="11"/>
  <c r="BL389" i="11"/>
  <c r="BH389" i="11"/>
  <c r="BL388" i="11"/>
  <c r="BH388" i="11"/>
  <c r="BL387" i="11"/>
  <c r="BH387" i="11"/>
  <c r="BL386" i="11"/>
  <c r="BH386" i="11"/>
  <c r="BL385" i="11"/>
  <c r="BH385" i="11"/>
  <c r="BL384" i="11"/>
  <c r="BH384" i="11"/>
  <c r="BL383" i="11"/>
  <c r="BH383" i="11"/>
  <c r="BL382" i="11"/>
  <c r="BH382" i="11"/>
  <c r="BL381" i="11"/>
  <c r="BH381" i="11"/>
  <c r="BL380" i="11"/>
  <c r="BH380" i="11"/>
  <c r="BL379" i="11"/>
  <c r="BH379" i="11"/>
  <c r="BL378" i="11"/>
  <c r="BH378" i="11"/>
  <c r="BL377" i="11"/>
  <c r="BH377" i="11"/>
  <c r="BL376" i="11"/>
  <c r="BH376" i="11"/>
  <c r="BL375" i="11"/>
  <c r="BH375" i="11"/>
  <c r="BL374" i="11"/>
  <c r="BH374" i="11"/>
  <c r="BL373" i="11"/>
  <c r="BH373" i="11"/>
  <c r="BL372" i="11"/>
  <c r="BH372" i="11"/>
  <c r="BL371" i="11"/>
  <c r="BH371" i="11"/>
  <c r="BL370" i="11"/>
  <c r="BH370" i="11"/>
  <c r="BL369" i="11"/>
  <c r="BH369" i="11"/>
  <c r="BL368" i="11"/>
  <c r="BH368" i="11"/>
  <c r="BL367" i="11"/>
  <c r="BH367" i="11"/>
  <c r="BL366" i="11"/>
  <c r="BH366" i="11"/>
  <c r="BL365" i="11"/>
  <c r="BH365" i="11"/>
  <c r="BL364" i="11"/>
  <c r="BH364" i="11"/>
  <c r="BL363" i="11"/>
  <c r="BH363" i="11"/>
  <c r="BL362" i="11"/>
  <c r="BH362" i="11"/>
  <c r="BL361" i="11"/>
  <c r="BH361" i="11"/>
  <c r="BL360" i="11"/>
  <c r="BH360" i="11"/>
  <c r="BL359" i="11"/>
  <c r="BH359" i="11"/>
  <c r="BL358" i="11"/>
  <c r="BH358" i="11"/>
  <c r="BL357" i="11"/>
  <c r="BH357" i="11"/>
  <c r="BL356" i="11"/>
  <c r="BH356" i="11"/>
  <c r="BL355" i="11"/>
  <c r="BH355" i="11"/>
  <c r="BL354" i="11"/>
  <c r="BH354" i="11"/>
  <c r="BL353" i="11"/>
  <c r="BH353" i="11"/>
  <c r="BL352" i="11"/>
  <c r="BH352" i="11"/>
  <c r="BL351" i="11"/>
  <c r="BH351" i="11"/>
  <c r="BL350" i="11"/>
  <c r="BH350" i="11"/>
  <c r="BL349" i="11"/>
  <c r="BH349" i="11"/>
  <c r="BL348" i="11"/>
  <c r="BH348" i="11"/>
  <c r="BL347" i="11"/>
  <c r="BH347" i="11"/>
  <c r="BL346" i="11"/>
  <c r="BH346" i="11"/>
  <c r="BL345" i="11"/>
  <c r="BH345" i="11"/>
  <c r="BL344" i="11"/>
  <c r="BH344" i="11"/>
  <c r="BL343" i="11"/>
  <c r="BH343" i="11"/>
  <c r="BL342" i="11"/>
  <c r="BH342" i="11"/>
  <c r="BL341" i="11"/>
  <c r="BH341" i="11"/>
  <c r="BL340" i="11"/>
  <c r="BH340" i="11"/>
  <c r="BL339" i="11"/>
  <c r="BH339" i="11"/>
  <c r="BL338" i="11"/>
  <c r="BH338" i="11"/>
  <c r="BL337" i="11"/>
  <c r="BH337" i="11"/>
  <c r="BL336" i="11"/>
  <c r="BH336" i="11"/>
  <c r="BL335" i="11"/>
  <c r="BH335" i="11"/>
  <c r="BL334" i="11"/>
  <c r="BH334" i="11"/>
  <c r="BL333" i="11"/>
  <c r="BH333" i="11"/>
  <c r="BL332" i="11"/>
  <c r="BH332" i="11"/>
  <c r="BL331" i="11"/>
  <c r="BH331" i="11"/>
  <c r="BL330" i="11"/>
  <c r="BH330" i="11"/>
  <c r="BL329" i="11"/>
  <c r="BH329" i="11"/>
  <c r="BL328" i="11"/>
  <c r="BH328" i="11"/>
  <c r="BL327" i="11"/>
  <c r="BH327" i="11"/>
  <c r="BL326" i="11"/>
  <c r="BH326" i="11"/>
  <c r="BL325" i="11"/>
  <c r="BH325" i="11"/>
  <c r="BL324" i="11"/>
  <c r="BH324" i="11"/>
  <c r="BL323" i="11"/>
  <c r="BH323" i="11"/>
  <c r="BL322" i="11"/>
  <c r="BH322" i="11"/>
  <c r="BL321" i="11"/>
  <c r="BH321" i="11"/>
  <c r="BL320" i="11"/>
  <c r="BH320" i="11"/>
  <c r="BL319" i="11"/>
  <c r="BH319" i="11"/>
  <c r="BL318" i="11"/>
  <c r="BH318" i="11"/>
  <c r="BL317" i="11"/>
  <c r="BH317" i="11"/>
  <c r="BL316" i="11"/>
  <c r="BH316" i="11"/>
  <c r="BL315" i="11"/>
  <c r="BH315" i="11"/>
  <c r="BL314" i="11"/>
  <c r="BH314" i="11"/>
  <c r="BL313" i="11"/>
  <c r="BH313" i="11"/>
  <c r="BL312" i="11"/>
  <c r="BH312" i="11"/>
  <c r="BL311" i="11"/>
  <c r="BH311" i="11"/>
  <c r="BL310" i="11"/>
  <c r="BH310" i="11"/>
  <c r="BL309" i="11"/>
  <c r="BH309" i="11"/>
  <c r="BL308" i="11"/>
  <c r="BH308" i="11"/>
  <c r="BL307" i="11"/>
  <c r="BH307" i="11"/>
  <c r="BL306" i="11"/>
  <c r="BH306" i="11"/>
  <c r="BL305" i="11"/>
  <c r="BH305" i="11"/>
  <c r="BL304" i="11"/>
  <c r="BH304" i="11"/>
  <c r="BL303" i="11"/>
  <c r="BH303" i="11"/>
  <c r="BL302" i="11"/>
  <c r="BH302" i="11"/>
  <c r="BL301" i="11"/>
  <c r="BH301" i="11"/>
  <c r="BL300" i="11"/>
  <c r="BH300" i="11"/>
  <c r="BL299" i="11"/>
  <c r="BH299" i="11"/>
  <c r="BL298" i="11"/>
  <c r="BH298" i="11"/>
  <c r="BL297" i="11"/>
  <c r="BH297" i="11"/>
  <c r="BL296" i="11"/>
  <c r="BH296" i="11"/>
  <c r="BL295" i="11"/>
  <c r="BH295" i="11"/>
  <c r="BL294" i="11"/>
  <c r="BH294" i="11"/>
  <c r="BL293" i="11"/>
  <c r="BH293" i="11"/>
  <c r="BL292" i="11"/>
  <c r="BH292" i="11"/>
  <c r="BL291" i="11"/>
  <c r="BH291" i="11"/>
  <c r="BL290" i="11"/>
  <c r="BH290" i="11"/>
  <c r="BL289" i="11"/>
  <c r="BH289" i="11"/>
  <c r="BL288" i="11"/>
  <c r="BH288" i="11"/>
  <c r="BL287" i="11"/>
  <c r="BH287" i="11"/>
  <c r="BL286" i="11"/>
  <c r="BH286" i="11"/>
  <c r="BL285" i="11"/>
  <c r="BH285" i="11"/>
  <c r="BL284" i="11"/>
  <c r="BH284" i="11"/>
  <c r="BL283" i="11"/>
  <c r="BH283" i="11"/>
  <c r="BL282" i="11"/>
  <c r="BH282" i="11"/>
  <c r="BL281" i="11"/>
  <c r="BH281" i="11"/>
  <c r="BL280" i="11"/>
  <c r="BH280" i="11"/>
  <c r="BL279" i="11"/>
  <c r="BH279" i="11"/>
  <c r="BL278" i="11"/>
  <c r="BH278" i="11"/>
  <c r="BL277" i="11"/>
  <c r="BH277" i="11"/>
  <c r="BL276" i="11"/>
  <c r="BH276" i="11"/>
  <c r="BL275" i="11"/>
  <c r="BH275" i="11"/>
  <c r="BL274" i="11"/>
  <c r="BH274" i="11"/>
  <c r="BL273" i="11"/>
  <c r="BH273" i="11"/>
  <c r="BL272" i="11"/>
  <c r="BH272" i="11"/>
  <c r="BL271" i="11"/>
  <c r="BH271" i="11"/>
  <c r="BL270" i="11"/>
  <c r="BH270" i="11"/>
  <c r="BL269" i="11"/>
  <c r="BH269" i="11"/>
  <c r="BL268" i="11"/>
  <c r="BH268" i="11"/>
  <c r="BL267" i="11"/>
  <c r="BH267" i="11"/>
  <c r="BL266" i="11"/>
  <c r="BH266" i="11"/>
  <c r="BL265" i="11"/>
  <c r="BH265" i="11"/>
  <c r="BL264" i="11"/>
  <c r="BH264" i="11"/>
  <c r="BL263" i="11"/>
  <c r="BH263" i="11"/>
  <c r="BL262" i="11"/>
  <c r="BH262" i="11"/>
  <c r="BL261" i="11"/>
  <c r="BH261" i="11"/>
  <c r="BL260" i="11"/>
  <c r="BH260" i="11"/>
  <c r="BL259" i="11"/>
  <c r="BH259" i="11"/>
  <c r="BL258" i="11"/>
  <c r="BH258" i="11"/>
  <c r="BL257" i="11"/>
  <c r="BH257" i="11"/>
  <c r="BL256" i="11"/>
  <c r="BH256" i="11"/>
  <c r="BL255" i="11"/>
  <c r="BH255" i="11"/>
  <c r="BL254" i="11"/>
  <c r="BH254" i="11"/>
  <c r="BL253" i="11"/>
  <c r="BH253" i="11"/>
  <c r="BL252" i="11"/>
  <c r="BH252" i="11"/>
  <c r="BL251" i="11"/>
  <c r="BH251" i="11"/>
  <c r="BL250" i="11"/>
  <c r="BH250" i="11"/>
  <c r="BL249" i="11"/>
  <c r="BH249" i="11"/>
  <c r="BL248" i="11"/>
  <c r="BH248" i="11"/>
  <c r="BL247" i="11"/>
  <c r="BH247" i="11"/>
  <c r="BL246" i="11"/>
  <c r="BH246" i="11"/>
  <c r="BL245" i="11"/>
  <c r="BH245" i="11"/>
  <c r="BL244" i="11"/>
  <c r="BH244" i="11"/>
  <c r="BL243" i="11"/>
  <c r="BH243" i="11"/>
  <c r="BL242" i="11"/>
  <c r="BH242" i="11"/>
  <c r="BL241" i="11"/>
  <c r="BH241" i="11"/>
  <c r="BL240" i="11"/>
  <c r="BH240" i="11"/>
  <c r="BL239" i="11"/>
  <c r="BH239" i="11"/>
  <c r="BL238" i="11"/>
  <c r="BH238" i="11"/>
  <c r="BL237" i="11"/>
  <c r="BH237" i="11"/>
  <c r="BL236" i="11"/>
  <c r="BH236" i="11"/>
  <c r="BL235" i="11"/>
  <c r="BH235" i="11"/>
  <c r="BL234" i="11"/>
  <c r="BH234" i="11"/>
  <c r="BL233" i="11"/>
  <c r="BH233" i="11"/>
  <c r="BL232" i="11"/>
  <c r="BH232" i="11"/>
  <c r="BL231" i="11"/>
  <c r="BH231" i="11"/>
  <c r="BL230" i="11"/>
  <c r="BH230" i="11"/>
  <c r="BL229" i="11"/>
  <c r="BH229" i="11"/>
  <c r="BL228" i="11"/>
  <c r="BH228" i="11"/>
  <c r="BL227" i="11"/>
  <c r="BH227" i="11"/>
  <c r="BL226" i="11"/>
  <c r="BH226" i="11"/>
  <c r="BL225" i="11"/>
  <c r="BH225" i="11"/>
  <c r="BL224" i="11"/>
  <c r="BH224" i="11"/>
  <c r="BL223" i="11"/>
  <c r="BH223" i="11"/>
  <c r="BL222" i="11"/>
  <c r="BH222" i="11"/>
  <c r="BL221" i="11"/>
  <c r="BH221" i="11"/>
  <c r="BL220" i="11"/>
  <c r="BH220" i="11"/>
  <c r="BL219" i="11"/>
  <c r="BH219" i="11"/>
  <c r="BL218" i="11"/>
  <c r="BH218" i="11"/>
  <c r="BL217" i="11"/>
  <c r="BH217" i="11"/>
  <c r="BL216" i="11"/>
  <c r="BH216" i="11"/>
  <c r="BL215" i="11"/>
  <c r="BH215" i="11"/>
  <c r="BL214" i="11"/>
  <c r="BH214" i="11"/>
  <c r="BL213" i="11"/>
  <c r="BH213" i="11"/>
  <c r="BL212" i="11"/>
  <c r="BH212" i="11"/>
  <c r="BL211" i="11"/>
  <c r="BH211" i="11"/>
  <c r="BL210" i="11"/>
  <c r="BH210" i="11"/>
  <c r="BL209" i="11"/>
  <c r="BH209" i="11"/>
  <c r="BL208" i="11"/>
  <c r="BH208" i="11"/>
  <c r="BL207" i="11"/>
  <c r="BH207" i="11"/>
  <c r="BL206" i="11"/>
  <c r="BH206" i="11"/>
  <c r="BL205" i="11"/>
  <c r="BH205" i="11"/>
  <c r="BL204" i="11"/>
  <c r="BH204" i="11"/>
  <c r="BL203" i="11"/>
  <c r="BH203" i="11"/>
  <c r="BL202" i="11"/>
  <c r="BH202" i="11"/>
  <c r="BL201" i="11"/>
  <c r="BH201" i="11"/>
  <c r="BL200" i="11"/>
  <c r="BH200" i="11"/>
  <c r="BL199" i="11"/>
  <c r="BH199" i="11"/>
  <c r="BL198" i="11"/>
  <c r="BH198" i="11"/>
  <c r="BL197" i="11"/>
  <c r="BH197" i="11"/>
  <c r="BL196" i="11"/>
  <c r="BH196" i="11"/>
  <c r="BL195" i="11"/>
  <c r="BH195" i="11"/>
  <c r="BL194" i="11"/>
  <c r="BH194" i="11"/>
  <c r="BL193" i="11"/>
  <c r="BH193" i="11"/>
  <c r="BL192" i="11"/>
  <c r="BH192" i="11"/>
  <c r="BL191" i="11"/>
  <c r="BH191" i="11"/>
  <c r="BL190" i="11"/>
  <c r="BH190" i="11"/>
  <c r="BL189" i="11"/>
  <c r="BH189" i="11"/>
  <c r="BL188" i="11"/>
  <c r="BH188" i="11"/>
  <c r="BL187" i="11"/>
  <c r="BH187" i="11"/>
  <c r="BL186" i="11"/>
  <c r="BH186" i="11"/>
  <c r="BL185" i="11"/>
  <c r="BH185" i="11"/>
  <c r="BL184" i="11"/>
  <c r="BH184" i="11"/>
  <c r="BL183" i="11"/>
  <c r="BH183" i="11"/>
  <c r="BL182" i="11"/>
  <c r="BH182" i="11"/>
  <c r="BL181" i="11"/>
  <c r="BH181" i="11"/>
  <c r="BL180" i="11"/>
  <c r="BH180" i="11"/>
  <c r="BL179" i="11"/>
  <c r="BH179" i="11"/>
  <c r="BL178" i="11"/>
  <c r="BH178" i="11"/>
  <c r="BL177" i="11"/>
  <c r="BH177" i="11"/>
  <c r="BL176" i="11"/>
  <c r="BH176" i="11"/>
  <c r="BL175" i="11"/>
  <c r="BH175" i="11"/>
  <c r="BL174" i="11"/>
  <c r="BH174" i="11"/>
  <c r="BL173" i="11"/>
  <c r="BH173" i="11"/>
  <c r="BL172" i="11"/>
  <c r="BH172" i="11"/>
  <c r="BL171" i="11"/>
  <c r="BH171" i="11"/>
  <c r="BL170" i="11"/>
  <c r="BH170" i="11"/>
  <c r="BL169" i="11"/>
  <c r="BH169" i="11"/>
  <c r="BL168" i="11"/>
  <c r="BH168" i="11"/>
  <c r="BL167" i="11"/>
  <c r="BH167" i="11"/>
  <c r="BL166" i="11"/>
  <c r="BH166" i="11"/>
  <c r="BL165" i="11"/>
  <c r="BH165" i="11"/>
  <c r="BL164" i="11"/>
  <c r="BH164" i="11"/>
  <c r="BL163" i="11"/>
  <c r="BH163" i="11"/>
  <c r="BL162" i="11"/>
  <c r="BH162" i="11"/>
  <c r="BL161" i="11"/>
  <c r="BH161" i="11"/>
  <c r="BL160" i="11"/>
  <c r="BH160" i="11"/>
  <c r="BL159" i="11"/>
  <c r="BH159" i="11"/>
  <c r="BL158" i="11"/>
  <c r="BH158" i="11"/>
  <c r="BL157" i="11"/>
  <c r="BH157" i="11"/>
  <c r="BL156" i="11"/>
  <c r="BH156" i="11"/>
  <c r="BL155" i="11"/>
  <c r="BH155" i="11"/>
  <c r="BL154" i="11"/>
  <c r="BH154" i="11"/>
  <c r="BL153" i="11"/>
  <c r="BH153" i="11"/>
  <c r="BL152" i="11"/>
  <c r="BH152" i="11"/>
  <c r="BL151" i="11"/>
  <c r="BH151" i="11"/>
  <c r="BL150" i="11"/>
  <c r="BH150" i="11"/>
  <c r="BL149" i="11"/>
  <c r="BH149" i="11"/>
  <c r="BL148" i="11"/>
  <c r="BH148" i="11"/>
  <c r="BL147" i="11"/>
  <c r="BH147" i="11"/>
  <c r="BL146" i="11"/>
  <c r="BH146" i="11"/>
  <c r="BL145" i="11"/>
  <c r="BH145" i="11"/>
  <c r="BL144" i="11"/>
  <c r="BH144" i="11"/>
  <c r="BL143" i="11"/>
  <c r="BH143" i="11"/>
  <c r="BL142" i="11"/>
  <c r="BH142" i="11"/>
  <c r="BL141" i="11"/>
  <c r="BH141" i="11"/>
  <c r="BL140" i="11"/>
  <c r="BH140" i="11"/>
  <c r="BL139" i="11"/>
  <c r="BH139" i="11"/>
  <c r="BL138" i="11"/>
  <c r="BH138" i="11"/>
  <c r="BL137" i="11"/>
  <c r="BH137" i="11"/>
  <c r="BL136" i="11"/>
  <c r="BH136" i="11"/>
  <c r="BL135" i="11"/>
  <c r="BH135" i="11"/>
  <c r="BL134" i="11"/>
  <c r="BH134" i="11"/>
  <c r="BL133" i="11"/>
  <c r="BH133" i="11"/>
  <c r="BL132" i="11"/>
  <c r="BH132" i="11"/>
  <c r="BL131" i="11"/>
  <c r="BH131" i="11"/>
  <c r="BL130" i="11"/>
  <c r="BH130" i="11"/>
  <c r="BL129" i="11"/>
  <c r="BH129" i="11"/>
  <c r="BL128" i="11"/>
  <c r="BH128" i="11"/>
  <c r="BL127" i="11"/>
  <c r="BH127" i="11"/>
  <c r="BL126" i="11"/>
  <c r="BH126" i="11"/>
  <c r="BL125" i="11"/>
  <c r="BH125" i="11"/>
  <c r="BL124" i="11"/>
  <c r="BH124" i="11"/>
  <c r="BL123" i="11"/>
  <c r="BH123" i="11"/>
  <c r="BL122" i="11"/>
  <c r="BH122" i="11"/>
  <c r="BL121" i="11"/>
  <c r="BH121" i="11"/>
  <c r="BL120" i="11"/>
  <c r="BH120" i="11"/>
  <c r="BL119" i="11"/>
  <c r="BH119" i="11"/>
  <c r="BL118" i="11"/>
  <c r="BH118" i="11"/>
  <c r="BL117" i="11"/>
  <c r="BH117" i="11"/>
  <c r="BL116" i="11"/>
  <c r="BH116" i="11"/>
  <c r="BL115" i="11"/>
  <c r="BH115" i="11"/>
  <c r="BL114" i="11"/>
  <c r="BH114" i="11"/>
  <c r="BL113" i="11"/>
  <c r="BH113" i="11"/>
  <c r="BL112" i="11"/>
  <c r="BH112" i="11"/>
  <c r="BL111" i="11"/>
  <c r="BH111" i="11"/>
  <c r="BL110" i="11"/>
  <c r="BH110" i="11"/>
  <c r="BL109" i="11"/>
  <c r="BH109" i="11"/>
  <c r="BL108" i="11"/>
  <c r="BH108" i="11"/>
  <c r="BL107" i="11"/>
  <c r="BH107" i="11"/>
  <c r="BL106" i="11"/>
  <c r="BH106" i="11"/>
  <c r="BL105" i="11"/>
  <c r="BH105" i="11"/>
  <c r="BL104" i="11"/>
  <c r="BH104" i="11"/>
  <c r="BL103" i="11"/>
  <c r="BH103" i="11"/>
  <c r="BL102" i="11"/>
  <c r="BH102" i="11"/>
  <c r="BL101" i="11"/>
  <c r="BH101" i="11"/>
  <c r="BL100" i="11"/>
  <c r="BH100" i="11"/>
  <c r="BL99" i="11"/>
  <c r="BH99" i="11"/>
  <c r="BL98" i="11"/>
  <c r="BH98" i="11"/>
  <c r="BL97" i="11"/>
  <c r="BH97" i="11"/>
  <c r="BL96" i="11"/>
  <c r="BH96" i="11"/>
  <c r="BL95" i="11"/>
  <c r="BH95" i="11"/>
  <c r="BL94" i="11"/>
  <c r="BH94" i="11"/>
  <c r="BL93" i="11"/>
  <c r="BH93" i="11"/>
  <c r="BL92" i="11"/>
  <c r="BH92" i="11"/>
  <c r="BL91" i="11"/>
  <c r="BH91" i="11"/>
  <c r="BL90" i="11"/>
  <c r="BH90" i="11"/>
  <c r="BL89" i="11"/>
  <c r="BH89" i="11"/>
  <c r="BL88" i="11"/>
  <c r="BH88" i="11"/>
  <c r="BL87" i="11"/>
  <c r="BH87" i="11"/>
  <c r="BL86" i="11"/>
  <c r="BH86" i="11"/>
  <c r="BL85" i="11"/>
  <c r="BH85" i="11"/>
  <c r="BL84" i="11"/>
  <c r="BH84" i="11"/>
  <c r="BL83" i="11"/>
  <c r="BH83" i="11"/>
  <c r="BL82" i="11"/>
  <c r="BH82" i="11"/>
  <c r="BL81" i="11"/>
  <c r="BH81" i="11"/>
  <c r="BL80" i="11"/>
  <c r="BH80" i="11"/>
  <c r="BL79" i="11"/>
  <c r="BH79" i="11"/>
  <c r="BL78" i="11"/>
  <c r="BH78" i="11"/>
  <c r="BL77" i="11"/>
  <c r="BH77" i="11"/>
  <c r="BL76" i="11"/>
  <c r="BH76" i="11"/>
  <c r="BL75" i="11"/>
  <c r="BH75" i="11"/>
  <c r="BL74" i="11"/>
  <c r="BH74" i="11"/>
  <c r="BL73" i="11"/>
  <c r="BH73" i="11"/>
  <c r="BL72" i="11"/>
  <c r="BH72" i="11"/>
  <c r="BL71" i="11"/>
  <c r="BH71" i="11"/>
  <c r="BL70" i="11"/>
  <c r="BH70" i="11"/>
  <c r="BL69" i="11"/>
  <c r="BH69" i="11"/>
  <c r="BL68" i="11"/>
  <c r="BH68" i="11"/>
  <c r="BL67" i="11"/>
  <c r="BH67" i="11"/>
  <c r="BL66" i="11"/>
  <c r="BH66" i="11"/>
  <c r="BL65" i="11"/>
  <c r="BH65" i="11"/>
  <c r="BL64" i="11"/>
  <c r="BH64" i="11"/>
  <c r="BL63" i="11"/>
  <c r="BH63" i="11"/>
  <c r="BL62" i="11"/>
  <c r="BH62" i="11"/>
  <c r="BL61" i="11"/>
  <c r="BH61" i="11"/>
  <c r="BL60" i="11"/>
  <c r="BH60" i="11"/>
  <c r="BL59" i="11"/>
  <c r="BH59" i="11"/>
  <c r="BL58" i="11"/>
  <c r="BH58" i="11"/>
  <c r="BL57" i="11"/>
  <c r="BH57" i="11"/>
  <c r="BL56" i="11"/>
  <c r="BH56" i="11"/>
  <c r="BL55" i="11"/>
  <c r="BH55" i="11"/>
  <c r="BL54" i="11"/>
  <c r="BH54" i="11"/>
  <c r="BL53" i="11"/>
  <c r="BH53" i="11"/>
  <c r="BL52" i="11"/>
  <c r="BH52" i="11"/>
  <c r="BL51" i="11"/>
  <c r="BH51" i="11"/>
  <c r="BL50" i="11"/>
  <c r="BH50" i="11"/>
  <c r="BL49" i="11"/>
  <c r="BH49" i="11"/>
  <c r="BL48" i="11"/>
  <c r="BH48" i="11"/>
  <c r="BL47" i="11"/>
  <c r="BH47" i="11"/>
  <c r="BL46" i="11"/>
  <c r="BH46" i="11"/>
  <c r="BL45" i="11"/>
  <c r="BH45" i="11"/>
  <c r="BL44" i="11"/>
  <c r="BH44" i="11"/>
  <c r="BL43" i="11"/>
  <c r="BH43" i="11"/>
  <c r="BL42" i="11"/>
  <c r="BH42" i="11"/>
  <c r="BL41" i="11"/>
  <c r="BH41" i="11"/>
  <c r="BL40" i="11"/>
  <c r="BH40" i="11"/>
  <c r="BL39" i="11"/>
  <c r="BH39" i="11"/>
  <c r="BL38" i="11"/>
  <c r="BH38" i="11"/>
  <c r="BL37" i="11"/>
  <c r="BH37" i="11"/>
  <c r="BL36" i="11"/>
  <c r="BH36" i="11"/>
  <c r="BL35" i="11"/>
  <c r="BH35" i="11"/>
  <c r="BL34" i="11"/>
  <c r="BH34" i="11"/>
  <c r="BL33" i="11"/>
  <c r="BH33" i="11"/>
  <c r="BL32" i="11"/>
  <c r="BH32" i="11"/>
  <c r="BL31" i="11"/>
  <c r="BH31" i="11"/>
  <c r="BL30" i="11"/>
  <c r="BH30" i="11"/>
  <c r="BL29" i="11"/>
  <c r="BH29" i="11"/>
  <c r="BL28" i="11"/>
  <c r="BH28" i="11"/>
  <c r="BL27" i="11"/>
  <c r="BH27" i="11"/>
  <c r="BL26" i="11"/>
  <c r="BH26" i="11"/>
  <c r="BL25" i="11"/>
  <c r="BH25" i="11"/>
  <c r="BL24" i="11"/>
  <c r="BH24" i="11"/>
  <c r="BL23" i="11"/>
  <c r="BH23" i="11"/>
  <c r="BL22" i="11"/>
  <c r="BH22" i="11"/>
  <c r="BL21" i="11"/>
  <c r="BH21" i="11"/>
  <c r="BL20" i="11"/>
  <c r="BH20" i="11"/>
  <c r="BL19" i="11"/>
  <c r="BH19" i="11"/>
  <c r="BL18" i="11"/>
  <c r="BH18" i="11"/>
  <c r="BL17" i="11"/>
  <c r="BH17" i="11"/>
  <c r="BL16" i="11"/>
  <c r="BH16" i="11"/>
  <c r="BL15" i="11"/>
  <c r="BH15" i="11"/>
  <c r="BL14" i="11"/>
  <c r="BH14" i="11"/>
  <c r="BL13" i="11"/>
  <c r="BH13" i="11"/>
  <c r="BL12" i="11"/>
  <c r="BH12" i="11"/>
  <c r="BL11" i="11"/>
  <c r="BH11" i="11"/>
  <c r="BL10" i="11"/>
  <c r="BH10" i="11"/>
  <c r="BL9" i="11"/>
  <c r="BH9" i="11"/>
  <c r="BL8" i="11"/>
  <c r="BH8" i="11"/>
  <c r="BL7" i="11"/>
  <c r="BH7" i="11"/>
  <c r="BL6" i="11"/>
  <c r="BH6" i="11"/>
  <c r="BL5" i="11"/>
  <c r="BL521" i="11" s="1"/>
  <c r="BH5" i="11"/>
  <c r="AN524" i="4"/>
  <c r="W158" i="13" s="1"/>
  <c r="AM524" i="4"/>
  <c r="AM523" i="4"/>
  <c r="AN523" i="4" s="1"/>
  <c r="W157" i="13" s="1"/>
  <c r="AN522" i="4"/>
  <c r="W156" i="13" s="1"/>
  <c r="AM522" i="4"/>
  <c r="AM521" i="4"/>
  <c r="AN521" i="4" s="1"/>
  <c r="W155" i="13" s="1"/>
  <c r="AM519" i="4"/>
  <c r="W150" i="13" s="1"/>
  <c r="AL519" i="4"/>
  <c r="AL518" i="4"/>
  <c r="AM518" i="4" s="1"/>
  <c r="W149" i="13" s="1"/>
  <c r="AL517" i="4"/>
  <c r="AM517" i="4" s="1"/>
  <c r="W148" i="13" s="1"/>
  <c r="AL516" i="4"/>
  <c r="AM516" i="4" s="1"/>
  <c r="W147" i="13" s="1"/>
  <c r="L515" i="4"/>
  <c r="I513" i="4"/>
  <c r="AL512" i="4"/>
  <c r="W138" i="13" s="1"/>
  <c r="AK512" i="4"/>
  <c r="G512" i="4"/>
  <c r="AK511" i="4"/>
  <c r="AL511" i="4" s="1"/>
  <c r="W137" i="13" s="1"/>
  <c r="AL510" i="4"/>
  <c r="W136" i="13" s="1"/>
  <c r="AK510" i="4"/>
  <c r="AL509" i="4"/>
  <c r="W135" i="13" s="1"/>
  <c r="AK509" i="4"/>
  <c r="B509" i="4"/>
  <c r="I515" i="4" s="1"/>
  <c r="AR507" i="4"/>
  <c r="AH507" i="4"/>
  <c r="AG507" i="4"/>
  <c r="AF507" i="4"/>
  <c r="AA78" i="13" s="1"/>
  <c r="AE507" i="4"/>
  <c r="Z78" i="13" s="1"/>
  <c r="AD507" i="4"/>
  <c r="AC507" i="4"/>
  <c r="AB507" i="4"/>
  <c r="W78" i="13" s="1"/>
  <c r="AA507" i="4"/>
  <c r="AC77" i="13" s="1"/>
  <c r="Z507" i="4"/>
  <c r="Y507" i="4"/>
  <c r="X507" i="4"/>
  <c r="Z77" i="13" s="1"/>
  <c r="W507" i="4"/>
  <c r="Y77" i="13" s="1"/>
  <c r="V507" i="4"/>
  <c r="U507" i="4"/>
  <c r="T507" i="4"/>
  <c r="AC76" i="13" s="1"/>
  <c r="S507" i="4"/>
  <c r="AB76" i="13" s="1"/>
  <c r="R507" i="4"/>
  <c r="Q507" i="4"/>
  <c r="P507" i="4"/>
  <c r="Y76" i="13" s="1"/>
  <c r="O507" i="4"/>
  <c r="X76" i="13" s="1"/>
  <c r="N507" i="4"/>
  <c r="M507" i="4"/>
  <c r="L507" i="4"/>
  <c r="K507" i="4"/>
  <c r="J507" i="4"/>
  <c r="I507" i="4"/>
  <c r="H507" i="4"/>
  <c r="G507" i="4"/>
  <c r="F507" i="4"/>
  <c r="E507" i="4"/>
  <c r="D507" i="4"/>
  <c r="C507" i="4"/>
  <c r="B507" i="4"/>
  <c r="AU504" i="4"/>
  <c r="AR504" i="4"/>
  <c r="AU503" i="4"/>
  <c r="AR503" i="4"/>
  <c r="AU502" i="4"/>
  <c r="AR502" i="4"/>
  <c r="AU501" i="4"/>
  <c r="AR501" i="4"/>
  <c r="AU500" i="4"/>
  <c r="AR500" i="4"/>
  <c r="AU499" i="4"/>
  <c r="AR499" i="4"/>
  <c r="AU498" i="4"/>
  <c r="AR498" i="4"/>
  <c r="AU497" i="4"/>
  <c r="AR497" i="4"/>
  <c r="AU496" i="4"/>
  <c r="AR496" i="4"/>
  <c r="AU495" i="4"/>
  <c r="AR495" i="4"/>
  <c r="AU494" i="4"/>
  <c r="AR494" i="4"/>
  <c r="AU493" i="4"/>
  <c r="AR493" i="4"/>
  <c r="AU492" i="4"/>
  <c r="AR492" i="4"/>
  <c r="AU491" i="4"/>
  <c r="AR491" i="4"/>
  <c r="AU490" i="4"/>
  <c r="AR490" i="4"/>
  <c r="AU489" i="4"/>
  <c r="AR489" i="4"/>
  <c r="AU488" i="4"/>
  <c r="AR488" i="4"/>
  <c r="AU487" i="4"/>
  <c r="AR487" i="4"/>
  <c r="AU486" i="4"/>
  <c r="AR486" i="4"/>
  <c r="AU485" i="4"/>
  <c r="AR485" i="4"/>
  <c r="AU484" i="4"/>
  <c r="AR484" i="4"/>
  <c r="AU483" i="4"/>
  <c r="AR483" i="4"/>
  <c r="AU482" i="4"/>
  <c r="AR482" i="4"/>
  <c r="AU481" i="4"/>
  <c r="AR481" i="4"/>
  <c r="AU480" i="4"/>
  <c r="AR480" i="4"/>
  <c r="AU479" i="4"/>
  <c r="AR479" i="4"/>
  <c r="AU478" i="4"/>
  <c r="AR478" i="4"/>
  <c r="AU477" i="4"/>
  <c r="AR477" i="4"/>
  <c r="AU476" i="4"/>
  <c r="AR476" i="4"/>
  <c r="AU475" i="4"/>
  <c r="AR475" i="4"/>
  <c r="AU474" i="4"/>
  <c r="AR474" i="4"/>
  <c r="AU473" i="4"/>
  <c r="AR473" i="4"/>
  <c r="AU472" i="4"/>
  <c r="AR472" i="4"/>
  <c r="AU471" i="4"/>
  <c r="AR471" i="4"/>
  <c r="AU470" i="4"/>
  <c r="AR470" i="4"/>
  <c r="AU469" i="4"/>
  <c r="AR469" i="4"/>
  <c r="AU468" i="4"/>
  <c r="AR468" i="4"/>
  <c r="AU467" i="4"/>
  <c r="AR467" i="4"/>
  <c r="AU466" i="4"/>
  <c r="AR466" i="4"/>
  <c r="AU465" i="4"/>
  <c r="AR465" i="4"/>
  <c r="AU464" i="4"/>
  <c r="AR464" i="4"/>
  <c r="AU463" i="4"/>
  <c r="AR463" i="4"/>
  <c r="AU462" i="4"/>
  <c r="AR462" i="4"/>
  <c r="AU461" i="4"/>
  <c r="AR461" i="4"/>
  <c r="AU460" i="4"/>
  <c r="AR460" i="4"/>
  <c r="AU459" i="4"/>
  <c r="AR459" i="4"/>
  <c r="AU458" i="4"/>
  <c r="AR458" i="4"/>
  <c r="AU457" i="4"/>
  <c r="AR457" i="4"/>
  <c r="AU456" i="4"/>
  <c r="AR456" i="4"/>
  <c r="AU455" i="4"/>
  <c r="AR455" i="4"/>
  <c r="AU454" i="4"/>
  <c r="AR454" i="4"/>
  <c r="AU453" i="4"/>
  <c r="AR453" i="4"/>
  <c r="AU452" i="4"/>
  <c r="AR452" i="4"/>
  <c r="AU451" i="4"/>
  <c r="AR451" i="4"/>
  <c r="AU450" i="4"/>
  <c r="AR450" i="4"/>
  <c r="AU449" i="4"/>
  <c r="AR449" i="4"/>
  <c r="AU448" i="4"/>
  <c r="AR448" i="4"/>
  <c r="AU447" i="4"/>
  <c r="AR447" i="4"/>
  <c r="AU446" i="4"/>
  <c r="AR446" i="4"/>
  <c r="AU445" i="4"/>
  <c r="AR445" i="4"/>
  <c r="AU444" i="4"/>
  <c r="AR444" i="4"/>
  <c r="AU443" i="4"/>
  <c r="AR443" i="4"/>
  <c r="AU442" i="4"/>
  <c r="AR442" i="4"/>
  <c r="AU441" i="4"/>
  <c r="AR441" i="4"/>
  <c r="AU440" i="4"/>
  <c r="AR440" i="4"/>
  <c r="AU439" i="4"/>
  <c r="AR439" i="4"/>
  <c r="AU438" i="4"/>
  <c r="AR438" i="4"/>
  <c r="AU437" i="4"/>
  <c r="AR437" i="4"/>
  <c r="AU436" i="4"/>
  <c r="AR436" i="4"/>
  <c r="AU435" i="4"/>
  <c r="AR435" i="4"/>
  <c r="AU434" i="4"/>
  <c r="AR434" i="4"/>
  <c r="AU433" i="4"/>
  <c r="AR433" i="4"/>
  <c r="AU432" i="4"/>
  <c r="AR432" i="4"/>
  <c r="AU431" i="4"/>
  <c r="AR431" i="4"/>
  <c r="AU430" i="4"/>
  <c r="AR430" i="4"/>
  <c r="AU429" i="4"/>
  <c r="AR429" i="4"/>
  <c r="AU428" i="4"/>
  <c r="AR428" i="4"/>
  <c r="AU427" i="4"/>
  <c r="AR427" i="4"/>
  <c r="AU426" i="4"/>
  <c r="AR426" i="4"/>
  <c r="AU425" i="4"/>
  <c r="AR425" i="4"/>
  <c r="AU424" i="4"/>
  <c r="AR424" i="4"/>
  <c r="AU423" i="4"/>
  <c r="AR423" i="4"/>
  <c r="AU422" i="4"/>
  <c r="AR422" i="4"/>
  <c r="AU421" i="4"/>
  <c r="AR421" i="4"/>
  <c r="AU420" i="4"/>
  <c r="AR420" i="4"/>
  <c r="AU419" i="4"/>
  <c r="AR419" i="4"/>
  <c r="AU418" i="4"/>
  <c r="AR418" i="4"/>
  <c r="AU417" i="4"/>
  <c r="AR417" i="4"/>
  <c r="AU416" i="4"/>
  <c r="AR416" i="4"/>
  <c r="AU415" i="4"/>
  <c r="AR415" i="4"/>
  <c r="AU414" i="4"/>
  <c r="AR414" i="4"/>
  <c r="AU413" i="4"/>
  <c r="AR413" i="4"/>
  <c r="AU412" i="4"/>
  <c r="AR412" i="4"/>
  <c r="AU411" i="4"/>
  <c r="AR411" i="4"/>
  <c r="AU410" i="4"/>
  <c r="AR410" i="4"/>
  <c r="AU409" i="4"/>
  <c r="AR409" i="4"/>
  <c r="AU408" i="4"/>
  <c r="AR408" i="4"/>
  <c r="AU407" i="4"/>
  <c r="AR407" i="4"/>
  <c r="AU406" i="4"/>
  <c r="AR406" i="4"/>
  <c r="AU405" i="4"/>
  <c r="AR405" i="4"/>
  <c r="AU404" i="4"/>
  <c r="AR404" i="4"/>
  <c r="AU403" i="4"/>
  <c r="AR403" i="4"/>
  <c r="AU402" i="4"/>
  <c r="AR402" i="4"/>
  <c r="AU401" i="4"/>
  <c r="AR401" i="4"/>
  <c r="AU400" i="4"/>
  <c r="AR400" i="4"/>
  <c r="AU399" i="4"/>
  <c r="AR399" i="4"/>
  <c r="AU398" i="4"/>
  <c r="AR398" i="4"/>
  <c r="AU397" i="4"/>
  <c r="AR397" i="4"/>
  <c r="AU396" i="4"/>
  <c r="AR396" i="4"/>
  <c r="AU395" i="4"/>
  <c r="AR395" i="4"/>
  <c r="AU394" i="4"/>
  <c r="AR394" i="4"/>
  <c r="AU393" i="4"/>
  <c r="AR393" i="4"/>
  <c r="AU392" i="4"/>
  <c r="AR392" i="4"/>
  <c r="AU391" i="4"/>
  <c r="AR391" i="4"/>
  <c r="AU390" i="4"/>
  <c r="AR390" i="4"/>
  <c r="AU389" i="4"/>
  <c r="AR389" i="4"/>
  <c r="AU388" i="4"/>
  <c r="AR388" i="4"/>
  <c r="AU387" i="4"/>
  <c r="AR387" i="4"/>
  <c r="AU386" i="4"/>
  <c r="AR386" i="4"/>
  <c r="AU385" i="4"/>
  <c r="AR385" i="4"/>
  <c r="AU384" i="4"/>
  <c r="AR384" i="4"/>
  <c r="AU383" i="4"/>
  <c r="AR383" i="4"/>
  <c r="AU382" i="4"/>
  <c r="AR382" i="4"/>
  <c r="AU381" i="4"/>
  <c r="AR381" i="4"/>
  <c r="AU380" i="4"/>
  <c r="AR380" i="4"/>
  <c r="AU379" i="4"/>
  <c r="AR379" i="4"/>
  <c r="AU378" i="4"/>
  <c r="AR378" i="4"/>
  <c r="AU377" i="4"/>
  <c r="AR377" i="4"/>
  <c r="AU376" i="4"/>
  <c r="AR376" i="4"/>
  <c r="AU375" i="4"/>
  <c r="AR375" i="4"/>
  <c r="AU374" i="4"/>
  <c r="AR374" i="4"/>
  <c r="AU373" i="4"/>
  <c r="AR373" i="4"/>
  <c r="AU372" i="4"/>
  <c r="AR372" i="4"/>
  <c r="AU371" i="4"/>
  <c r="AR371" i="4"/>
  <c r="AU370" i="4"/>
  <c r="AR370" i="4"/>
  <c r="AU369" i="4"/>
  <c r="AR369" i="4"/>
  <c r="AU368" i="4"/>
  <c r="AR368" i="4"/>
  <c r="AU367" i="4"/>
  <c r="AR367" i="4"/>
  <c r="AU366" i="4"/>
  <c r="AR366" i="4"/>
  <c r="AU365" i="4"/>
  <c r="AR365" i="4"/>
  <c r="AU364" i="4"/>
  <c r="AR364" i="4"/>
  <c r="AU363" i="4"/>
  <c r="AR363" i="4"/>
  <c r="AU362" i="4"/>
  <c r="AR362" i="4"/>
  <c r="AU361" i="4"/>
  <c r="AR361" i="4"/>
  <c r="AU360" i="4"/>
  <c r="AR360" i="4"/>
  <c r="AU359" i="4"/>
  <c r="AR359" i="4"/>
  <c r="AU358" i="4"/>
  <c r="AR358" i="4"/>
  <c r="AU357" i="4"/>
  <c r="AR357" i="4"/>
  <c r="AU356" i="4"/>
  <c r="AR356" i="4"/>
  <c r="AU355" i="4"/>
  <c r="AR355" i="4"/>
  <c r="AU354" i="4"/>
  <c r="AR354" i="4"/>
  <c r="AU353" i="4"/>
  <c r="AR353" i="4"/>
  <c r="AU352" i="4"/>
  <c r="AR352" i="4"/>
  <c r="AU351" i="4"/>
  <c r="AR351" i="4"/>
  <c r="AU350" i="4"/>
  <c r="AR350" i="4"/>
  <c r="AU349" i="4"/>
  <c r="AR349" i="4"/>
  <c r="AU348" i="4"/>
  <c r="AR348" i="4"/>
  <c r="AU347" i="4"/>
  <c r="AR347" i="4"/>
  <c r="AU346" i="4"/>
  <c r="AR346" i="4"/>
  <c r="AU345" i="4"/>
  <c r="AR345" i="4"/>
  <c r="AU344" i="4"/>
  <c r="AR344" i="4"/>
  <c r="AU343" i="4"/>
  <c r="AR343" i="4"/>
  <c r="AU342" i="4"/>
  <c r="AR342" i="4"/>
  <c r="AU341" i="4"/>
  <c r="AR341" i="4"/>
  <c r="AU340" i="4"/>
  <c r="AR340" i="4"/>
  <c r="AU339" i="4"/>
  <c r="AR339" i="4"/>
  <c r="AU338" i="4"/>
  <c r="AR338" i="4"/>
  <c r="AU337" i="4"/>
  <c r="AR337" i="4"/>
  <c r="AU336" i="4"/>
  <c r="AR336" i="4"/>
  <c r="AU335" i="4"/>
  <c r="AR335" i="4"/>
  <c r="AU334" i="4"/>
  <c r="AR334" i="4"/>
  <c r="AU333" i="4"/>
  <c r="AR333" i="4"/>
  <c r="AU332" i="4"/>
  <c r="AR332" i="4"/>
  <c r="AU331" i="4"/>
  <c r="AR331" i="4"/>
  <c r="AU330" i="4"/>
  <c r="AR330" i="4"/>
  <c r="AU329" i="4"/>
  <c r="AR329" i="4"/>
  <c r="AU328" i="4"/>
  <c r="AR328" i="4"/>
  <c r="AU327" i="4"/>
  <c r="AR327" i="4"/>
  <c r="AU326" i="4"/>
  <c r="AR326" i="4"/>
  <c r="AU325" i="4"/>
  <c r="AR325" i="4"/>
  <c r="AU324" i="4"/>
  <c r="AR324" i="4"/>
  <c r="AU323" i="4"/>
  <c r="AR323" i="4"/>
  <c r="AU322" i="4"/>
  <c r="AR322" i="4"/>
  <c r="AU321" i="4"/>
  <c r="AR321" i="4"/>
  <c r="AU320" i="4"/>
  <c r="AR320" i="4"/>
  <c r="AU319" i="4"/>
  <c r="AR319" i="4"/>
  <c r="AU318" i="4"/>
  <c r="AR318" i="4"/>
  <c r="AU317" i="4"/>
  <c r="AR317" i="4"/>
  <c r="AU316" i="4"/>
  <c r="AR316" i="4"/>
  <c r="AU315" i="4"/>
  <c r="AR315" i="4"/>
  <c r="AU314" i="4"/>
  <c r="AR314" i="4"/>
  <c r="AU313" i="4"/>
  <c r="AR313" i="4"/>
  <c r="AU312" i="4"/>
  <c r="AR312" i="4"/>
  <c r="AU311" i="4"/>
  <c r="AR311" i="4"/>
  <c r="AU310" i="4"/>
  <c r="AR310" i="4"/>
  <c r="AU309" i="4"/>
  <c r="AR309" i="4"/>
  <c r="AU308" i="4"/>
  <c r="AR308" i="4"/>
  <c r="AU307" i="4"/>
  <c r="AR307" i="4"/>
  <c r="AU306" i="4"/>
  <c r="AR306" i="4"/>
  <c r="AU305" i="4"/>
  <c r="AR305" i="4"/>
  <c r="AU304" i="4"/>
  <c r="AR304" i="4"/>
  <c r="AU303" i="4"/>
  <c r="AR303" i="4"/>
  <c r="AU302" i="4"/>
  <c r="AR302" i="4"/>
  <c r="AU301" i="4"/>
  <c r="AR301" i="4"/>
  <c r="AU300" i="4"/>
  <c r="AR300" i="4"/>
  <c r="AU299" i="4"/>
  <c r="AR299" i="4"/>
  <c r="AU298" i="4"/>
  <c r="AR298" i="4"/>
  <c r="AU297" i="4"/>
  <c r="AR297" i="4"/>
  <c r="AU296" i="4"/>
  <c r="AR296" i="4"/>
  <c r="AU295" i="4"/>
  <c r="AR295" i="4"/>
  <c r="AU294" i="4"/>
  <c r="AR294" i="4"/>
  <c r="AU293" i="4"/>
  <c r="AR293" i="4"/>
  <c r="AU292" i="4"/>
  <c r="AR292" i="4"/>
  <c r="AU291" i="4"/>
  <c r="AR291" i="4"/>
  <c r="AU290" i="4"/>
  <c r="AR290" i="4"/>
  <c r="AU289" i="4"/>
  <c r="AR289" i="4"/>
  <c r="AU288" i="4"/>
  <c r="AR288" i="4"/>
  <c r="AU287" i="4"/>
  <c r="AR287" i="4"/>
  <c r="AU286" i="4"/>
  <c r="AR286" i="4"/>
  <c r="AU285" i="4"/>
  <c r="AR285" i="4"/>
  <c r="AU284" i="4"/>
  <c r="AR284" i="4"/>
  <c r="AU283" i="4"/>
  <c r="AR283" i="4"/>
  <c r="AU282" i="4"/>
  <c r="AR282" i="4"/>
  <c r="AU281" i="4"/>
  <c r="AR281" i="4"/>
  <c r="AU280" i="4"/>
  <c r="AR280" i="4"/>
  <c r="AU279" i="4"/>
  <c r="AR279" i="4"/>
  <c r="AU278" i="4"/>
  <c r="AR278" i="4"/>
  <c r="AU277" i="4"/>
  <c r="AR277" i="4"/>
  <c r="AU276" i="4"/>
  <c r="AR276" i="4"/>
  <c r="AU275" i="4"/>
  <c r="AR275" i="4"/>
  <c r="AU274" i="4"/>
  <c r="AR274" i="4"/>
  <c r="AU273" i="4"/>
  <c r="AR273" i="4"/>
  <c r="AU272" i="4"/>
  <c r="AR272" i="4"/>
  <c r="AU271" i="4"/>
  <c r="AR271" i="4"/>
  <c r="AU270" i="4"/>
  <c r="AR270" i="4"/>
  <c r="AU269" i="4"/>
  <c r="AR269" i="4"/>
  <c r="AU268" i="4"/>
  <c r="AR268" i="4"/>
  <c r="AU267" i="4"/>
  <c r="AR267" i="4"/>
  <c r="AU266" i="4"/>
  <c r="AR266" i="4"/>
  <c r="AU265" i="4"/>
  <c r="AR265" i="4"/>
  <c r="AU264" i="4"/>
  <c r="AR264" i="4"/>
  <c r="AU263" i="4"/>
  <c r="AR263" i="4"/>
  <c r="AU262" i="4"/>
  <c r="AR262" i="4"/>
  <c r="AU261" i="4"/>
  <c r="AR261" i="4"/>
  <c r="AU260" i="4"/>
  <c r="AR260" i="4"/>
  <c r="AU259" i="4"/>
  <c r="AR259" i="4"/>
  <c r="AU258" i="4"/>
  <c r="AR258" i="4"/>
  <c r="AU257" i="4"/>
  <c r="AR257" i="4"/>
  <c r="AU256" i="4"/>
  <c r="AR256" i="4"/>
  <c r="AU255" i="4"/>
  <c r="AR255" i="4"/>
  <c r="AU254" i="4"/>
  <c r="AR254" i="4"/>
  <c r="AU253" i="4"/>
  <c r="AR253" i="4"/>
  <c r="AU252" i="4"/>
  <c r="AR252" i="4"/>
  <c r="AU251" i="4"/>
  <c r="AR251" i="4"/>
  <c r="AU250" i="4"/>
  <c r="AR250" i="4"/>
  <c r="AU249" i="4"/>
  <c r="AR249" i="4"/>
  <c r="AU248" i="4"/>
  <c r="AR248" i="4"/>
  <c r="AU247" i="4"/>
  <c r="AR247" i="4"/>
  <c r="AU246" i="4"/>
  <c r="AR246" i="4"/>
  <c r="AU245" i="4"/>
  <c r="AR245" i="4"/>
  <c r="AU244" i="4"/>
  <c r="AR244" i="4"/>
  <c r="AU243" i="4"/>
  <c r="AR243" i="4"/>
  <c r="AU242" i="4"/>
  <c r="AR242" i="4"/>
  <c r="AU241" i="4"/>
  <c r="AR241" i="4"/>
  <c r="AU240" i="4"/>
  <c r="AR240" i="4"/>
  <c r="AU239" i="4"/>
  <c r="AR239" i="4"/>
  <c r="AU238" i="4"/>
  <c r="AR238" i="4"/>
  <c r="AU237" i="4"/>
  <c r="AR237" i="4"/>
  <c r="AU236" i="4"/>
  <c r="AR236" i="4"/>
  <c r="AU235" i="4"/>
  <c r="AR235" i="4"/>
  <c r="AU234" i="4"/>
  <c r="AR234" i="4"/>
  <c r="AU233" i="4"/>
  <c r="AR233" i="4"/>
  <c r="AU232" i="4"/>
  <c r="AR232" i="4"/>
  <c r="AU231" i="4"/>
  <c r="AR231" i="4"/>
  <c r="AU230" i="4"/>
  <c r="AR230" i="4"/>
  <c r="AU229" i="4"/>
  <c r="AR229" i="4"/>
  <c r="AU228" i="4"/>
  <c r="AR228" i="4"/>
  <c r="AU227" i="4"/>
  <c r="AR227" i="4"/>
  <c r="AU226" i="4"/>
  <c r="AR226" i="4"/>
  <c r="AU225" i="4"/>
  <c r="AR225" i="4"/>
  <c r="AU224" i="4"/>
  <c r="AR224" i="4"/>
  <c r="AU223" i="4"/>
  <c r="AR223" i="4"/>
  <c r="AU222" i="4"/>
  <c r="AR222" i="4"/>
  <c r="AU221" i="4"/>
  <c r="AR221" i="4"/>
  <c r="AU220" i="4"/>
  <c r="AR220" i="4"/>
  <c r="AU219" i="4"/>
  <c r="AR219" i="4"/>
  <c r="AU218" i="4"/>
  <c r="AR218" i="4"/>
  <c r="AU217" i="4"/>
  <c r="AR217" i="4"/>
  <c r="AU216" i="4"/>
  <c r="AR216" i="4"/>
  <c r="AU215" i="4"/>
  <c r="AR215" i="4"/>
  <c r="AU214" i="4"/>
  <c r="AR214" i="4"/>
  <c r="AU213" i="4"/>
  <c r="AR213" i="4"/>
  <c r="AU212" i="4"/>
  <c r="AR212" i="4"/>
  <c r="AU211" i="4"/>
  <c r="AR211" i="4"/>
  <c r="AU210" i="4"/>
  <c r="AR210" i="4"/>
  <c r="AU209" i="4"/>
  <c r="AR209" i="4"/>
  <c r="AU208" i="4"/>
  <c r="AR208" i="4"/>
  <c r="AU207" i="4"/>
  <c r="AR207" i="4"/>
  <c r="AU206" i="4"/>
  <c r="AR206" i="4"/>
  <c r="AU205" i="4"/>
  <c r="AR205" i="4"/>
  <c r="AU204" i="4"/>
  <c r="AR204" i="4"/>
  <c r="AU203" i="4"/>
  <c r="AR203" i="4"/>
  <c r="AU202" i="4"/>
  <c r="AR202" i="4"/>
  <c r="AU201" i="4"/>
  <c r="AR201" i="4"/>
  <c r="AU200" i="4"/>
  <c r="AR200" i="4"/>
  <c r="AU199" i="4"/>
  <c r="AR199" i="4"/>
  <c r="AU198" i="4"/>
  <c r="AR198" i="4"/>
  <c r="AU197" i="4"/>
  <c r="AR197" i="4"/>
  <c r="AU196" i="4"/>
  <c r="AR196" i="4"/>
  <c r="AU195" i="4"/>
  <c r="AR195" i="4"/>
  <c r="AU194" i="4"/>
  <c r="AR194" i="4"/>
  <c r="AU193" i="4"/>
  <c r="AR193" i="4"/>
  <c r="AU192" i="4"/>
  <c r="AR192" i="4"/>
  <c r="AU191" i="4"/>
  <c r="AR191" i="4"/>
  <c r="AU190" i="4"/>
  <c r="AR190" i="4"/>
  <c r="AU189" i="4"/>
  <c r="AR189" i="4"/>
  <c r="AU188" i="4"/>
  <c r="AR188" i="4"/>
  <c r="AU187" i="4"/>
  <c r="AR187" i="4"/>
  <c r="AU186" i="4"/>
  <c r="AR186" i="4"/>
  <c r="AU185" i="4"/>
  <c r="AR185" i="4"/>
  <c r="AU184" i="4"/>
  <c r="AR184" i="4"/>
  <c r="AU183" i="4"/>
  <c r="AR183" i="4"/>
  <c r="AU182" i="4"/>
  <c r="AR182" i="4"/>
  <c r="AU181" i="4"/>
  <c r="AR181" i="4"/>
  <c r="AU180" i="4"/>
  <c r="AR180" i="4"/>
  <c r="AU179" i="4"/>
  <c r="AR179" i="4"/>
  <c r="AU178" i="4"/>
  <c r="AR178" i="4"/>
  <c r="AU177" i="4"/>
  <c r="AR177" i="4"/>
  <c r="AU176" i="4"/>
  <c r="AR176" i="4"/>
  <c r="AU175" i="4"/>
  <c r="AR175" i="4"/>
  <c r="AU174" i="4"/>
  <c r="AR174" i="4"/>
  <c r="AU173" i="4"/>
  <c r="AR173" i="4"/>
  <c r="AU172" i="4"/>
  <c r="AR172" i="4"/>
  <c r="AU171" i="4"/>
  <c r="AR171" i="4"/>
  <c r="AU170" i="4"/>
  <c r="AR170" i="4"/>
  <c r="AU169" i="4"/>
  <c r="AR169" i="4"/>
  <c r="AU168" i="4"/>
  <c r="AR168" i="4"/>
  <c r="AU167" i="4"/>
  <c r="AR167" i="4"/>
  <c r="AU166" i="4"/>
  <c r="AR166" i="4"/>
  <c r="AU165" i="4"/>
  <c r="AR165" i="4"/>
  <c r="AU164" i="4"/>
  <c r="AR164" i="4"/>
  <c r="AU163" i="4"/>
  <c r="AR163" i="4"/>
  <c r="AU162" i="4"/>
  <c r="AR162" i="4"/>
  <c r="AU161" i="4"/>
  <c r="AR161" i="4"/>
  <c r="AU160" i="4"/>
  <c r="AR160" i="4"/>
  <c r="AU159" i="4"/>
  <c r="AR159" i="4"/>
  <c r="AU158" i="4"/>
  <c r="AR158" i="4"/>
  <c r="AU157" i="4"/>
  <c r="AR157" i="4"/>
  <c r="AU156" i="4"/>
  <c r="AR156" i="4"/>
  <c r="AU155" i="4"/>
  <c r="AR155" i="4"/>
  <c r="AU154" i="4"/>
  <c r="AR154" i="4"/>
  <c r="AU153" i="4"/>
  <c r="AR153" i="4"/>
  <c r="AU152" i="4"/>
  <c r="AR152" i="4"/>
  <c r="AU151" i="4"/>
  <c r="AR151" i="4"/>
  <c r="AU150" i="4"/>
  <c r="AR150" i="4"/>
  <c r="AU149" i="4"/>
  <c r="AR149" i="4"/>
  <c r="AU148" i="4"/>
  <c r="AR148" i="4"/>
  <c r="AU147" i="4"/>
  <c r="AR147" i="4"/>
  <c r="AU146" i="4"/>
  <c r="AR146" i="4"/>
  <c r="AU145" i="4"/>
  <c r="AR145" i="4"/>
  <c r="AU144" i="4"/>
  <c r="AR144" i="4"/>
  <c r="AU143" i="4"/>
  <c r="AR143" i="4"/>
  <c r="AU142" i="4"/>
  <c r="AR142" i="4"/>
  <c r="AU141" i="4"/>
  <c r="AR141" i="4"/>
  <c r="AU140" i="4"/>
  <c r="AR140" i="4"/>
  <c r="AU139" i="4"/>
  <c r="AR139" i="4"/>
  <c r="AU138" i="4"/>
  <c r="AR138" i="4"/>
  <c r="AU137" i="4"/>
  <c r="AR137" i="4"/>
  <c r="AU136" i="4"/>
  <c r="AR136" i="4"/>
  <c r="AU135" i="4"/>
  <c r="AR135" i="4"/>
  <c r="AU134" i="4"/>
  <c r="AR134" i="4"/>
  <c r="AU133" i="4"/>
  <c r="AR133" i="4"/>
  <c r="AU132" i="4"/>
  <c r="AR132" i="4"/>
  <c r="AU131" i="4"/>
  <c r="AR131" i="4"/>
  <c r="AU130" i="4"/>
  <c r="AR130" i="4"/>
  <c r="AU129" i="4"/>
  <c r="AR129" i="4"/>
  <c r="AU128" i="4"/>
  <c r="AR128" i="4"/>
  <c r="AU127" i="4"/>
  <c r="AR127" i="4"/>
  <c r="AU126" i="4"/>
  <c r="AR126" i="4"/>
  <c r="AU125" i="4"/>
  <c r="AR125" i="4"/>
  <c r="AU124" i="4"/>
  <c r="AR124" i="4"/>
  <c r="AU123" i="4"/>
  <c r="AR123" i="4"/>
  <c r="AU122" i="4"/>
  <c r="AR122" i="4"/>
  <c r="AU121" i="4"/>
  <c r="AR121" i="4"/>
  <c r="AU120" i="4"/>
  <c r="AR120" i="4"/>
  <c r="AU119" i="4"/>
  <c r="AR119" i="4"/>
  <c r="AU118" i="4"/>
  <c r="AR118" i="4"/>
  <c r="AU117" i="4"/>
  <c r="AR117" i="4"/>
  <c r="AU116" i="4"/>
  <c r="AR116" i="4"/>
  <c r="AU115" i="4"/>
  <c r="AR115" i="4"/>
  <c r="AU114" i="4"/>
  <c r="AR114" i="4"/>
  <c r="AU113" i="4"/>
  <c r="AR113" i="4"/>
  <c r="AU112" i="4"/>
  <c r="AR112" i="4"/>
  <c r="AU111" i="4"/>
  <c r="AR111" i="4"/>
  <c r="AU110" i="4"/>
  <c r="AR110" i="4"/>
  <c r="AU109" i="4"/>
  <c r="AR109" i="4"/>
  <c r="AU108" i="4"/>
  <c r="AR108" i="4"/>
  <c r="AU107" i="4"/>
  <c r="AR107" i="4"/>
  <c r="AU106" i="4"/>
  <c r="AR106" i="4"/>
  <c r="AU105" i="4"/>
  <c r="AR105" i="4"/>
  <c r="AU104" i="4"/>
  <c r="AR104" i="4"/>
  <c r="AU103" i="4"/>
  <c r="AR103" i="4"/>
  <c r="AU102" i="4"/>
  <c r="AR102" i="4"/>
  <c r="AU101" i="4"/>
  <c r="AR101" i="4"/>
  <c r="AU100" i="4"/>
  <c r="AR100" i="4"/>
  <c r="AU99" i="4"/>
  <c r="AR99" i="4"/>
  <c r="AU98" i="4"/>
  <c r="AR98" i="4"/>
  <c r="AU97" i="4"/>
  <c r="AR97" i="4"/>
  <c r="AU96" i="4"/>
  <c r="AR96" i="4"/>
  <c r="AU95" i="4"/>
  <c r="AR95" i="4"/>
  <c r="AU94" i="4"/>
  <c r="AR94" i="4"/>
  <c r="AU93" i="4"/>
  <c r="AR93" i="4"/>
  <c r="AU92" i="4"/>
  <c r="AR92" i="4"/>
  <c r="AU91" i="4"/>
  <c r="AR91" i="4"/>
  <c r="AU90" i="4"/>
  <c r="AR90" i="4"/>
  <c r="AU89" i="4"/>
  <c r="AR89" i="4"/>
  <c r="AU88" i="4"/>
  <c r="AR88" i="4"/>
  <c r="AU87" i="4"/>
  <c r="AR87" i="4"/>
  <c r="AU86" i="4"/>
  <c r="AR86" i="4"/>
  <c r="AU85" i="4"/>
  <c r="AR85" i="4"/>
  <c r="AU84" i="4"/>
  <c r="AR84" i="4"/>
  <c r="AU83" i="4"/>
  <c r="AR83" i="4"/>
  <c r="AU82" i="4"/>
  <c r="AR82" i="4"/>
  <c r="AU81" i="4"/>
  <c r="AR81" i="4"/>
  <c r="AU80" i="4"/>
  <c r="AR80" i="4"/>
  <c r="AU79" i="4"/>
  <c r="AR79" i="4"/>
  <c r="AU78" i="4"/>
  <c r="AR78" i="4"/>
  <c r="AU77" i="4"/>
  <c r="AR77" i="4"/>
  <c r="AU76" i="4"/>
  <c r="AR76" i="4"/>
  <c r="AU75" i="4"/>
  <c r="AR75" i="4"/>
  <c r="AU74" i="4"/>
  <c r="AR74" i="4"/>
  <c r="AU73" i="4"/>
  <c r="AR73" i="4"/>
  <c r="AU72" i="4"/>
  <c r="AR72" i="4"/>
  <c r="AU71" i="4"/>
  <c r="AR71" i="4"/>
  <c r="AU70" i="4"/>
  <c r="AR70" i="4"/>
  <c r="AU69" i="4"/>
  <c r="AR69" i="4"/>
  <c r="AU68" i="4"/>
  <c r="AR68" i="4"/>
  <c r="AU67" i="4"/>
  <c r="AR67" i="4"/>
  <c r="AU66" i="4"/>
  <c r="AR66" i="4"/>
  <c r="AU65" i="4"/>
  <c r="AR65" i="4"/>
  <c r="AU64" i="4"/>
  <c r="AR64" i="4"/>
  <c r="AU63" i="4"/>
  <c r="AR63" i="4"/>
  <c r="AU62" i="4"/>
  <c r="AR62" i="4"/>
  <c r="AU61" i="4"/>
  <c r="AR61" i="4"/>
  <c r="AU60" i="4"/>
  <c r="AR60" i="4"/>
  <c r="AU59" i="4"/>
  <c r="AR59" i="4"/>
  <c r="AU58" i="4"/>
  <c r="AR58" i="4"/>
  <c r="AU57" i="4"/>
  <c r="AR57" i="4"/>
  <c r="AU56" i="4"/>
  <c r="AR56" i="4"/>
  <c r="AU55" i="4"/>
  <c r="AR55" i="4"/>
  <c r="AU54" i="4"/>
  <c r="AR54" i="4"/>
  <c r="AU53" i="4"/>
  <c r="AR53" i="4"/>
  <c r="AU52" i="4"/>
  <c r="AR52" i="4"/>
  <c r="AU51" i="4"/>
  <c r="AR51" i="4"/>
  <c r="AU50" i="4"/>
  <c r="AR50" i="4"/>
  <c r="AU49" i="4"/>
  <c r="AR49" i="4"/>
  <c r="AU48" i="4"/>
  <c r="AR48" i="4"/>
  <c r="AU47" i="4"/>
  <c r="AR47" i="4"/>
  <c r="AU46" i="4"/>
  <c r="AR46" i="4"/>
  <c r="AU45" i="4"/>
  <c r="AR45" i="4"/>
  <c r="AU44" i="4"/>
  <c r="AR44" i="4"/>
  <c r="AU43" i="4"/>
  <c r="AR43" i="4"/>
  <c r="AU42" i="4"/>
  <c r="AR42" i="4"/>
  <c r="AU41" i="4"/>
  <c r="AR41" i="4"/>
  <c r="AU40" i="4"/>
  <c r="AR40" i="4"/>
  <c r="AU39" i="4"/>
  <c r="AR39" i="4"/>
  <c r="AU38" i="4"/>
  <c r="AR38" i="4"/>
  <c r="AU37" i="4"/>
  <c r="AR37" i="4"/>
  <c r="AU36" i="4"/>
  <c r="AR36" i="4"/>
  <c r="AU35" i="4"/>
  <c r="AR35" i="4"/>
  <c r="AU34" i="4"/>
  <c r="AR34" i="4"/>
  <c r="AU33" i="4"/>
  <c r="AR33" i="4"/>
  <c r="AU32" i="4"/>
  <c r="AR32" i="4"/>
  <c r="AU31" i="4"/>
  <c r="AR31" i="4"/>
  <c r="AU30" i="4"/>
  <c r="AR30" i="4"/>
  <c r="AU29" i="4"/>
  <c r="AR29" i="4"/>
  <c r="AU28" i="4"/>
  <c r="AR28" i="4"/>
  <c r="AU27" i="4"/>
  <c r="AR27" i="4"/>
  <c r="AU26" i="4"/>
  <c r="AR26" i="4"/>
  <c r="AU25" i="4"/>
  <c r="AR25" i="4"/>
  <c r="AU24" i="4"/>
  <c r="AR24" i="4"/>
  <c r="AU23" i="4"/>
  <c r="AR23" i="4"/>
  <c r="AU22" i="4"/>
  <c r="AR22" i="4"/>
  <c r="AU21" i="4"/>
  <c r="AR21" i="4"/>
  <c r="AU20" i="4"/>
  <c r="AR20" i="4"/>
  <c r="AU19" i="4"/>
  <c r="AR19" i="4"/>
  <c r="AU18" i="4"/>
  <c r="AR18" i="4"/>
  <c r="AU17" i="4"/>
  <c r="AR17" i="4"/>
  <c r="AU16" i="4"/>
  <c r="AR16" i="4"/>
  <c r="AU15" i="4"/>
  <c r="AR15" i="4"/>
  <c r="AU14" i="4"/>
  <c r="AR14" i="4"/>
  <c r="AU13" i="4"/>
  <c r="AR13" i="4"/>
  <c r="AU12" i="4"/>
  <c r="AR12" i="4"/>
  <c r="AU11" i="4"/>
  <c r="AR11" i="4"/>
  <c r="AU10" i="4"/>
  <c r="AR10" i="4"/>
  <c r="AU9" i="4"/>
  <c r="AR9" i="4"/>
  <c r="AU8" i="4"/>
  <c r="AR8" i="4"/>
  <c r="AU7" i="4"/>
  <c r="AR7" i="4"/>
  <c r="AU6" i="4"/>
  <c r="AR6" i="4"/>
  <c r="AU5" i="4"/>
  <c r="AU522" i="4" s="1"/>
  <c r="AR5" i="4"/>
  <c r="CY527" i="6"/>
  <c r="CZ527" i="6" s="1"/>
  <c r="L160" i="13" s="1"/>
  <c r="CZ526" i="6"/>
  <c r="L159" i="13" s="1"/>
  <c r="CY526" i="6"/>
  <c r="CY525" i="6"/>
  <c r="CZ525" i="6" s="1"/>
  <c r="L158" i="13" s="1"/>
  <c r="CY524" i="6"/>
  <c r="CZ524" i="6" s="1"/>
  <c r="L157" i="13" s="1"/>
  <c r="CY523" i="6"/>
  <c r="CZ523" i="6" s="1"/>
  <c r="L156" i="13" s="1"/>
  <c r="CZ522" i="6"/>
  <c r="CY522" i="6"/>
  <c r="CX519" i="6"/>
  <c r="CY519" i="6" s="1"/>
  <c r="L150" i="13" s="1"/>
  <c r="CY518" i="6"/>
  <c r="L149" i="13" s="1"/>
  <c r="CX518" i="6"/>
  <c r="CY517" i="6"/>
  <c r="L148" i="13" s="1"/>
  <c r="CX517" i="6"/>
  <c r="CY516" i="6"/>
  <c r="L147" i="13" s="1"/>
  <c r="CX516" i="6"/>
  <c r="CY515" i="6"/>
  <c r="CX515" i="6"/>
  <c r="J515" i="6"/>
  <c r="D513" i="6"/>
  <c r="CW512" i="6"/>
  <c r="CX512" i="6" s="1"/>
  <c r="L138" i="13" s="1"/>
  <c r="CX511" i="6"/>
  <c r="L137" i="13" s="1"/>
  <c r="CW511" i="6"/>
  <c r="CX510" i="6"/>
  <c r="L136" i="13" s="1"/>
  <c r="CW510" i="6"/>
  <c r="CW509" i="6"/>
  <c r="CX509" i="6" s="1"/>
  <c r="L135" i="13" s="1"/>
  <c r="B509" i="6"/>
  <c r="H514" i="6" s="1"/>
  <c r="CT507" i="6"/>
  <c r="CS507" i="6"/>
  <c r="CR507" i="6"/>
  <c r="CQ507" i="6"/>
  <c r="O81" i="13" s="1"/>
  <c r="CP507" i="6"/>
  <c r="N81" i="13" s="1"/>
  <c r="CO507" i="6"/>
  <c r="CN507" i="6"/>
  <c r="CM507" i="6"/>
  <c r="CL507" i="6"/>
  <c r="CK507" i="6"/>
  <c r="CJ507" i="6"/>
  <c r="CI507" i="6"/>
  <c r="N80" i="13" s="1"/>
  <c r="CH507" i="6"/>
  <c r="M80" i="13" s="1"/>
  <c r="CG507" i="6"/>
  <c r="CF507" i="6"/>
  <c r="CE507" i="6"/>
  <c r="CD507" i="6"/>
  <c r="CC507" i="6"/>
  <c r="CB507" i="6"/>
  <c r="CA507" i="6"/>
  <c r="M79" i="13" s="1"/>
  <c r="BZ507" i="6"/>
  <c r="L79" i="13" s="1"/>
  <c r="BY507" i="6"/>
  <c r="BX507" i="6"/>
  <c r="BW507" i="6"/>
  <c r="BV507" i="6"/>
  <c r="BU507" i="6"/>
  <c r="BT507" i="6"/>
  <c r="BS507" i="6"/>
  <c r="L78" i="13" s="1"/>
  <c r="BR507" i="6"/>
  <c r="R77" i="13" s="1"/>
  <c r="BQ507" i="6"/>
  <c r="BP507" i="6"/>
  <c r="BO507" i="6"/>
  <c r="BN507" i="6"/>
  <c r="BM507" i="6"/>
  <c r="BL507" i="6"/>
  <c r="BK507" i="6"/>
  <c r="R76" i="13" s="1"/>
  <c r="BJ507" i="6"/>
  <c r="Q76" i="13" s="1"/>
  <c r="BI507" i="6"/>
  <c r="BH507" i="6"/>
  <c r="BG507" i="6"/>
  <c r="BF507" i="6"/>
  <c r="BE507" i="6"/>
  <c r="BD507" i="6"/>
  <c r="BB507" i="6"/>
  <c r="R72" i="13" s="1"/>
  <c r="BA507" i="6"/>
  <c r="Q72" i="13" s="1"/>
  <c r="AZ507" i="6"/>
  <c r="AY507" i="6"/>
  <c r="AX507" i="6"/>
  <c r="AW507" i="6"/>
  <c r="AV507" i="6"/>
  <c r="AU507" i="6"/>
  <c r="AT507" i="6"/>
  <c r="Q71" i="13" s="1"/>
  <c r="AS507" i="6"/>
  <c r="P71" i="13" s="1"/>
  <c r="AR507" i="6"/>
  <c r="AQ507" i="6"/>
  <c r="AP507" i="6"/>
  <c r="AO507" i="6"/>
  <c r="AN507" i="6"/>
  <c r="AM507" i="6"/>
  <c r="AL507" i="6"/>
  <c r="P70" i="13" s="1"/>
  <c r="AK507" i="6"/>
  <c r="O70" i="13" s="1"/>
  <c r="AJ507" i="6"/>
  <c r="AI507" i="6"/>
  <c r="AH507" i="6"/>
  <c r="L70" i="13" s="1"/>
  <c r="AG507" i="6"/>
  <c r="AF507" i="6"/>
  <c r="AE507" i="6"/>
  <c r="AD507" i="6"/>
  <c r="O69" i="13" s="1"/>
  <c r="AC507" i="6"/>
  <c r="N69" i="13" s="1"/>
  <c r="AB507" i="6"/>
  <c r="AA507" i="6"/>
  <c r="Z507" i="6"/>
  <c r="R68" i="13" s="1"/>
  <c r="Y507" i="6"/>
  <c r="X507" i="6"/>
  <c r="W507" i="6"/>
  <c r="V507" i="6"/>
  <c r="N68" i="13" s="1"/>
  <c r="U507" i="6"/>
  <c r="M68" i="13" s="1"/>
  <c r="T507" i="6"/>
  <c r="S507" i="6"/>
  <c r="R507" i="6"/>
  <c r="Q67" i="13" s="1"/>
  <c r="Q507" i="6"/>
  <c r="P507" i="6"/>
  <c r="O507" i="6"/>
  <c r="N507" i="6"/>
  <c r="M67" i="13" s="1"/>
  <c r="M507" i="6"/>
  <c r="L67" i="13" s="1"/>
  <c r="L507" i="6"/>
  <c r="K507" i="6"/>
  <c r="J507" i="6"/>
  <c r="I507" i="6"/>
  <c r="H507" i="6"/>
  <c r="G507" i="6"/>
  <c r="F507" i="6"/>
  <c r="E507" i="6"/>
  <c r="D507" i="6"/>
  <c r="C507" i="6"/>
  <c r="B507" i="6"/>
  <c r="DG504" i="6"/>
  <c r="DD504" i="6"/>
  <c r="DG503" i="6"/>
  <c r="DD503" i="6"/>
  <c r="DG502" i="6"/>
  <c r="DD502" i="6"/>
  <c r="DG501" i="6"/>
  <c r="DD501" i="6"/>
  <c r="DG500" i="6"/>
  <c r="DD500" i="6"/>
  <c r="DG499" i="6"/>
  <c r="DD499" i="6"/>
  <c r="DG498" i="6"/>
  <c r="DD498" i="6"/>
  <c r="DG497" i="6"/>
  <c r="DD497" i="6"/>
  <c r="DG496" i="6"/>
  <c r="DD496" i="6"/>
  <c r="DG495" i="6"/>
  <c r="DD495" i="6"/>
  <c r="DG494" i="6"/>
  <c r="DD494" i="6"/>
  <c r="DG493" i="6"/>
  <c r="DD493" i="6"/>
  <c r="DG492" i="6"/>
  <c r="DD492" i="6"/>
  <c r="DG491" i="6"/>
  <c r="DD491" i="6"/>
  <c r="DG490" i="6"/>
  <c r="DD490" i="6"/>
  <c r="DG489" i="6"/>
  <c r="DD489" i="6"/>
  <c r="DG488" i="6"/>
  <c r="DD488" i="6"/>
  <c r="DG487" i="6"/>
  <c r="DD487" i="6"/>
  <c r="DG486" i="6"/>
  <c r="DD486" i="6"/>
  <c r="DG485" i="6"/>
  <c r="DD485" i="6"/>
  <c r="DG484" i="6"/>
  <c r="DD484" i="6"/>
  <c r="DG483" i="6"/>
  <c r="DD483" i="6"/>
  <c r="DG482" i="6"/>
  <c r="DD482" i="6"/>
  <c r="DG481" i="6"/>
  <c r="DD481" i="6"/>
  <c r="DG480" i="6"/>
  <c r="DD480" i="6"/>
  <c r="DG479" i="6"/>
  <c r="DD479" i="6"/>
  <c r="DG478" i="6"/>
  <c r="DD478" i="6"/>
  <c r="DG477" i="6"/>
  <c r="DD477" i="6"/>
  <c r="DG476" i="6"/>
  <c r="DD476" i="6"/>
  <c r="DG475" i="6"/>
  <c r="DD475" i="6"/>
  <c r="DG474" i="6"/>
  <c r="DD474" i="6"/>
  <c r="DG473" i="6"/>
  <c r="DD473" i="6"/>
  <c r="DG472" i="6"/>
  <c r="DD472" i="6"/>
  <c r="DG471" i="6"/>
  <c r="DD471" i="6"/>
  <c r="DG470" i="6"/>
  <c r="DD470" i="6"/>
  <c r="DG469" i="6"/>
  <c r="DD469" i="6"/>
  <c r="DG468" i="6"/>
  <c r="DD468" i="6"/>
  <c r="DG467" i="6"/>
  <c r="DD467" i="6"/>
  <c r="DG466" i="6"/>
  <c r="DD466" i="6"/>
  <c r="DG465" i="6"/>
  <c r="DD465" i="6"/>
  <c r="DG464" i="6"/>
  <c r="DD464" i="6"/>
  <c r="DG463" i="6"/>
  <c r="DD463" i="6"/>
  <c r="DG462" i="6"/>
  <c r="DD462" i="6"/>
  <c r="DG461" i="6"/>
  <c r="DD461" i="6"/>
  <c r="DG460" i="6"/>
  <c r="DD460" i="6"/>
  <c r="DG459" i="6"/>
  <c r="DD459" i="6"/>
  <c r="DG458" i="6"/>
  <c r="DD458" i="6"/>
  <c r="DG457" i="6"/>
  <c r="DD457" i="6"/>
  <c r="DG456" i="6"/>
  <c r="DD456" i="6"/>
  <c r="DG455" i="6"/>
  <c r="DD455" i="6"/>
  <c r="DG454" i="6"/>
  <c r="DD454" i="6"/>
  <c r="DG453" i="6"/>
  <c r="DD453" i="6"/>
  <c r="DG452" i="6"/>
  <c r="DD452" i="6"/>
  <c r="DG451" i="6"/>
  <c r="DD451" i="6"/>
  <c r="DG450" i="6"/>
  <c r="DD450" i="6"/>
  <c r="DG449" i="6"/>
  <c r="DD449" i="6"/>
  <c r="DG448" i="6"/>
  <c r="DD448" i="6"/>
  <c r="DG447" i="6"/>
  <c r="DD447" i="6"/>
  <c r="DG446" i="6"/>
  <c r="DD446" i="6"/>
  <c r="DG445" i="6"/>
  <c r="DD445" i="6"/>
  <c r="DG444" i="6"/>
  <c r="DD444" i="6"/>
  <c r="DG443" i="6"/>
  <c r="DD443" i="6"/>
  <c r="DG442" i="6"/>
  <c r="DD442" i="6"/>
  <c r="DG441" i="6"/>
  <c r="DD441" i="6"/>
  <c r="DG440" i="6"/>
  <c r="DD440" i="6"/>
  <c r="DG439" i="6"/>
  <c r="DD439" i="6"/>
  <c r="DG438" i="6"/>
  <c r="DD438" i="6"/>
  <c r="DG437" i="6"/>
  <c r="DD437" i="6"/>
  <c r="DG436" i="6"/>
  <c r="DD436" i="6"/>
  <c r="DG435" i="6"/>
  <c r="DD435" i="6"/>
  <c r="DG434" i="6"/>
  <c r="DD434" i="6"/>
  <c r="DG433" i="6"/>
  <c r="DD433" i="6"/>
  <c r="DG432" i="6"/>
  <c r="DD432" i="6"/>
  <c r="DG431" i="6"/>
  <c r="DD431" i="6"/>
  <c r="DG430" i="6"/>
  <c r="DD430" i="6"/>
  <c r="DG429" i="6"/>
  <c r="DD429" i="6"/>
  <c r="DG428" i="6"/>
  <c r="DD428" i="6"/>
  <c r="DG427" i="6"/>
  <c r="DD427" i="6"/>
  <c r="DG426" i="6"/>
  <c r="DD426" i="6"/>
  <c r="DG425" i="6"/>
  <c r="DD425" i="6"/>
  <c r="DG424" i="6"/>
  <c r="DD424" i="6"/>
  <c r="DG423" i="6"/>
  <c r="DD423" i="6"/>
  <c r="DG422" i="6"/>
  <c r="DD422" i="6"/>
  <c r="DG421" i="6"/>
  <c r="DD421" i="6"/>
  <c r="DG420" i="6"/>
  <c r="DD420" i="6"/>
  <c r="DG419" i="6"/>
  <c r="DD419" i="6"/>
  <c r="DG418" i="6"/>
  <c r="DD418" i="6"/>
  <c r="DG417" i="6"/>
  <c r="DD417" i="6"/>
  <c r="DG416" i="6"/>
  <c r="DD416" i="6"/>
  <c r="DG415" i="6"/>
  <c r="DD415" i="6"/>
  <c r="DG414" i="6"/>
  <c r="DD414" i="6"/>
  <c r="DG413" i="6"/>
  <c r="DD413" i="6"/>
  <c r="DG412" i="6"/>
  <c r="DD412" i="6"/>
  <c r="DG411" i="6"/>
  <c r="DD411" i="6"/>
  <c r="DG410" i="6"/>
  <c r="DD410" i="6"/>
  <c r="DG409" i="6"/>
  <c r="DD409" i="6"/>
  <c r="DG408" i="6"/>
  <c r="DD408" i="6"/>
  <c r="DG407" i="6"/>
  <c r="DD407" i="6"/>
  <c r="DG406" i="6"/>
  <c r="DD406" i="6"/>
  <c r="DG405" i="6"/>
  <c r="DD405" i="6"/>
  <c r="DG404" i="6"/>
  <c r="DD404" i="6"/>
  <c r="DG403" i="6"/>
  <c r="DD403" i="6"/>
  <c r="DG402" i="6"/>
  <c r="DD402" i="6"/>
  <c r="DG401" i="6"/>
  <c r="DD401" i="6"/>
  <c r="DG400" i="6"/>
  <c r="DD400" i="6"/>
  <c r="DG399" i="6"/>
  <c r="DD399" i="6"/>
  <c r="DG398" i="6"/>
  <c r="DD398" i="6"/>
  <c r="DG397" i="6"/>
  <c r="DD397" i="6"/>
  <c r="DG396" i="6"/>
  <c r="DD396" i="6"/>
  <c r="DG395" i="6"/>
  <c r="DD395" i="6"/>
  <c r="DG394" i="6"/>
  <c r="DD394" i="6"/>
  <c r="DG393" i="6"/>
  <c r="DD393" i="6"/>
  <c r="DG392" i="6"/>
  <c r="DD392" i="6"/>
  <c r="DG391" i="6"/>
  <c r="DD391" i="6"/>
  <c r="DG390" i="6"/>
  <c r="DD390" i="6"/>
  <c r="DG389" i="6"/>
  <c r="DD389" i="6"/>
  <c r="DG388" i="6"/>
  <c r="DD388" i="6"/>
  <c r="DG387" i="6"/>
  <c r="DD387" i="6"/>
  <c r="DG386" i="6"/>
  <c r="DD386" i="6"/>
  <c r="DG385" i="6"/>
  <c r="DD385" i="6"/>
  <c r="DG384" i="6"/>
  <c r="DD384" i="6"/>
  <c r="DG383" i="6"/>
  <c r="DD383" i="6"/>
  <c r="DG382" i="6"/>
  <c r="DD382" i="6"/>
  <c r="DG381" i="6"/>
  <c r="DD381" i="6"/>
  <c r="DG380" i="6"/>
  <c r="DD380" i="6"/>
  <c r="DG379" i="6"/>
  <c r="DD379" i="6"/>
  <c r="DG378" i="6"/>
  <c r="DD378" i="6"/>
  <c r="DG377" i="6"/>
  <c r="DD377" i="6"/>
  <c r="DG376" i="6"/>
  <c r="DD376" i="6"/>
  <c r="DG375" i="6"/>
  <c r="DD375" i="6"/>
  <c r="DG374" i="6"/>
  <c r="DD374" i="6"/>
  <c r="DG373" i="6"/>
  <c r="DD373" i="6"/>
  <c r="DG372" i="6"/>
  <c r="DD372" i="6"/>
  <c r="DG371" i="6"/>
  <c r="DD371" i="6"/>
  <c r="DG370" i="6"/>
  <c r="DD370" i="6"/>
  <c r="DG369" i="6"/>
  <c r="DD369" i="6"/>
  <c r="DG368" i="6"/>
  <c r="DD368" i="6"/>
  <c r="DG367" i="6"/>
  <c r="DD367" i="6"/>
  <c r="DG366" i="6"/>
  <c r="DD366" i="6"/>
  <c r="DG365" i="6"/>
  <c r="DD365" i="6"/>
  <c r="DG364" i="6"/>
  <c r="DD364" i="6"/>
  <c r="DG363" i="6"/>
  <c r="DD363" i="6"/>
  <c r="DG362" i="6"/>
  <c r="DD362" i="6"/>
  <c r="DG361" i="6"/>
  <c r="DD361" i="6"/>
  <c r="DG360" i="6"/>
  <c r="DD360" i="6"/>
  <c r="DG359" i="6"/>
  <c r="DD359" i="6"/>
  <c r="DG358" i="6"/>
  <c r="DD358" i="6"/>
  <c r="DG357" i="6"/>
  <c r="DD357" i="6"/>
  <c r="DG356" i="6"/>
  <c r="DD356" i="6"/>
  <c r="DG355" i="6"/>
  <c r="DD355" i="6"/>
  <c r="DG354" i="6"/>
  <c r="DD354" i="6"/>
  <c r="DG353" i="6"/>
  <c r="DD353" i="6"/>
  <c r="DG352" i="6"/>
  <c r="DD352" i="6"/>
  <c r="DG351" i="6"/>
  <c r="DD351" i="6"/>
  <c r="DG350" i="6"/>
  <c r="DD350" i="6"/>
  <c r="DG349" i="6"/>
  <c r="DD349" i="6"/>
  <c r="DG348" i="6"/>
  <c r="DD348" i="6"/>
  <c r="DG347" i="6"/>
  <c r="DD347" i="6"/>
  <c r="DG346" i="6"/>
  <c r="DD346" i="6"/>
  <c r="DG345" i="6"/>
  <c r="DD345" i="6"/>
  <c r="DG344" i="6"/>
  <c r="DD344" i="6"/>
  <c r="DG343" i="6"/>
  <c r="DD343" i="6"/>
  <c r="DG342" i="6"/>
  <c r="DD342" i="6"/>
  <c r="DG341" i="6"/>
  <c r="DD341" i="6"/>
  <c r="DG340" i="6"/>
  <c r="DD340" i="6"/>
  <c r="DG339" i="6"/>
  <c r="DD339" i="6"/>
  <c r="DG338" i="6"/>
  <c r="DD338" i="6"/>
  <c r="DG337" i="6"/>
  <c r="DD337" i="6"/>
  <c r="DG336" i="6"/>
  <c r="DD336" i="6"/>
  <c r="DG335" i="6"/>
  <c r="DD335" i="6"/>
  <c r="DG334" i="6"/>
  <c r="DD334" i="6"/>
  <c r="DG333" i="6"/>
  <c r="DD333" i="6"/>
  <c r="DG332" i="6"/>
  <c r="DD332" i="6"/>
  <c r="DG331" i="6"/>
  <c r="DD331" i="6"/>
  <c r="DG330" i="6"/>
  <c r="DD330" i="6"/>
  <c r="DG329" i="6"/>
  <c r="DD329" i="6"/>
  <c r="DG328" i="6"/>
  <c r="DD328" i="6"/>
  <c r="DG327" i="6"/>
  <c r="DD327" i="6"/>
  <c r="DG326" i="6"/>
  <c r="DD326" i="6"/>
  <c r="DG325" i="6"/>
  <c r="DD325" i="6"/>
  <c r="DG324" i="6"/>
  <c r="DD324" i="6"/>
  <c r="DG323" i="6"/>
  <c r="DD323" i="6"/>
  <c r="DG322" i="6"/>
  <c r="DD322" i="6"/>
  <c r="DG321" i="6"/>
  <c r="DD321" i="6"/>
  <c r="DG320" i="6"/>
  <c r="DD320" i="6"/>
  <c r="DG319" i="6"/>
  <c r="DD319" i="6"/>
  <c r="DG318" i="6"/>
  <c r="DD318" i="6"/>
  <c r="DG317" i="6"/>
  <c r="DD317" i="6"/>
  <c r="DG316" i="6"/>
  <c r="DD316" i="6"/>
  <c r="DG315" i="6"/>
  <c r="DD315" i="6"/>
  <c r="DG314" i="6"/>
  <c r="DD314" i="6"/>
  <c r="DG313" i="6"/>
  <c r="DD313" i="6"/>
  <c r="DG312" i="6"/>
  <c r="DD312" i="6"/>
  <c r="DG311" i="6"/>
  <c r="DD311" i="6"/>
  <c r="DG310" i="6"/>
  <c r="DD310" i="6"/>
  <c r="DG309" i="6"/>
  <c r="DD309" i="6"/>
  <c r="DG308" i="6"/>
  <c r="DD308" i="6"/>
  <c r="DG307" i="6"/>
  <c r="DD307" i="6"/>
  <c r="DG306" i="6"/>
  <c r="DD306" i="6"/>
  <c r="DG305" i="6"/>
  <c r="DD305" i="6"/>
  <c r="DG304" i="6"/>
  <c r="DD304" i="6"/>
  <c r="DG303" i="6"/>
  <c r="DD303" i="6"/>
  <c r="DG302" i="6"/>
  <c r="DD302" i="6"/>
  <c r="DG301" i="6"/>
  <c r="DD301" i="6"/>
  <c r="DG300" i="6"/>
  <c r="DD300" i="6"/>
  <c r="DG299" i="6"/>
  <c r="DD299" i="6"/>
  <c r="DG298" i="6"/>
  <c r="DD298" i="6"/>
  <c r="DG297" i="6"/>
  <c r="DD297" i="6"/>
  <c r="DG296" i="6"/>
  <c r="DD296" i="6"/>
  <c r="DG295" i="6"/>
  <c r="DD295" i="6"/>
  <c r="DG294" i="6"/>
  <c r="DD294" i="6"/>
  <c r="DG293" i="6"/>
  <c r="DD293" i="6"/>
  <c r="DG292" i="6"/>
  <c r="DD292" i="6"/>
  <c r="DG291" i="6"/>
  <c r="DD291" i="6"/>
  <c r="DG290" i="6"/>
  <c r="DD290" i="6"/>
  <c r="DG289" i="6"/>
  <c r="DD289" i="6"/>
  <c r="DG288" i="6"/>
  <c r="DD288" i="6"/>
  <c r="DG287" i="6"/>
  <c r="DD287" i="6"/>
  <c r="DG286" i="6"/>
  <c r="DD286" i="6"/>
  <c r="DG285" i="6"/>
  <c r="DD285" i="6"/>
  <c r="DG284" i="6"/>
  <c r="DD284" i="6"/>
  <c r="DG283" i="6"/>
  <c r="DD283" i="6"/>
  <c r="DG282" i="6"/>
  <c r="DD282" i="6"/>
  <c r="DG281" i="6"/>
  <c r="DD281" i="6"/>
  <c r="DG280" i="6"/>
  <c r="DD280" i="6"/>
  <c r="DG279" i="6"/>
  <c r="DD279" i="6"/>
  <c r="DG278" i="6"/>
  <c r="DD278" i="6"/>
  <c r="DG277" i="6"/>
  <c r="DD277" i="6"/>
  <c r="DG276" i="6"/>
  <c r="DD276" i="6"/>
  <c r="DG275" i="6"/>
  <c r="DD275" i="6"/>
  <c r="DG274" i="6"/>
  <c r="DD274" i="6"/>
  <c r="DG273" i="6"/>
  <c r="DD273" i="6"/>
  <c r="DG272" i="6"/>
  <c r="DD272" i="6"/>
  <c r="DG271" i="6"/>
  <c r="DD271" i="6"/>
  <c r="DG270" i="6"/>
  <c r="DD270" i="6"/>
  <c r="DG269" i="6"/>
  <c r="DD269" i="6"/>
  <c r="DG268" i="6"/>
  <c r="DD268" i="6"/>
  <c r="DG267" i="6"/>
  <c r="DD267" i="6"/>
  <c r="DG266" i="6"/>
  <c r="DD266" i="6"/>
  <c r="DG265" i="6"/>
  <c r="DD265" i="6"/>
  <c r="DG264" i="6"/>
  <c r="DD264" i="6"/>
  <c r="DG263" i="6"/>
  <c r="DD263" i="6"/>
  <c r="DG262" i="6"/>
  <c r="DD262" i="6"/>
  <c r="DG261" i="6"/>
  <c r="DD261" i="6"/>
  <c r="DG260" i="6"/>
  <c r="DD260" i="6"/>
  <c r="DG259" i="6"/>
  <c r="DD259" i="6"/>
  <c r="DG258" i="6"/>
  <c r="DD258" i="6"/>
  <c r="DG257" i="6"/>
  <c r="DD257" i="6"/>
  <c r="DG256" i="6"/>
  <c r="DD256" i="6"/>
  <c r="DG255" i="6"/>
  <c r="DD255" i="6"/>
  <c r="DG254" i="6"/>
  <c r="DD254" i="6"/>
  <c r="DG253" i="6"/>
  <c r="DD253" i="6"/>
  <c r="DG252" i="6"/>
  <c r="DD252" i="6"/>
  <c r="DG251" i="6"/>
  <c r="DD251" i="6"/>
  <c r="DG250" i="6"/>
  <c r="DD250" i="6"/>
  <c r="DG249" i="6"/>
  <c r="DD249" i="6"/>
  <c r="DG248" i="6"/>
  <c r="DD248" i="6"/>
  <c r="DG247" i="6"/>
  <c r="DD247" i="6"/>
  <c r="DG246" i="6"/>
  <c r="DD246" i="6"/>
  <c r="DG245" i="6"/>
  <c r="DD245" i="6"/>
  <c r="DG244" i="6"/>
  <c r="DD244" i="6"/>
  <c r="DG243" i="6"/>
  <c r="DD243" i="6"/>
  <c r="DG242" i="6"/>
  <c r="DD242" i="6"/>
  <c r="DG241" i="6"/>
  <c r="DD241" i="6"/>
  <c r="DG240" i="6"/>
  <c r="DD240" i="6"/>
  <c r="DG239" i="6"/>
  <c r="DD239" i="6"/>
  <c r="DG238" i="6"/>
  <c r="DD238" i="6"/>
  <c r="DG237" i="6"/>
  <c r="DD237" i="6"/>
  <c r="DG236" i="6"/>
  <c r="DD236" i="6"/>
  <c r="DG235" i="6"/>
  <c r="DD235" i="6"/>
  <c r="DG234" i="6"/>
  <c r="DD234" i="6"/>
  <c r="DG233" i="6"/>
  <c r="DD233" i="6"/>
  <c r="DG232" i="6"/>
  <c r="DD232" i="6"/>
  <c r="DG231" i="6"/>
  <c r="DD231" i="6"/>
  <c r="DG230" i="6"/>
  <c r="DD230" i="6"/>
  <c r="DG229" i="6"/>
  <c r="DD229" i="6"/>
  <c r="DG228" i="6"/>
  <c r="DD228" i="6"/>
  <c r="DG227" i="6"/>
  <c r="DD227" i="6"/>
  <c r="DG226" i="6"/>
  <c r="DD226" i="6"/>
  <c r="DG225" i="6"/>
  <c r="DD225" i="6"/>
  <c r="DG224" i="6"/>
  <c r="DD224" i="6"/>
  <c r="DG223" i="6"/>
  <c r="DD223" i="6"/>
  <c r="DG222" i="6"/>
  <c r="DD222" i="6"/>
  <c r="DG221" i="6"/>
  <c r="DD221" i="6"/>
  <c r="DG220" i="6"/>
  <c r="DD220" i="6"/>
  <c r="DG219" i="6"/>
  <c r="DD219" i="6"/>
  <c r="DG218" i="6"/>
  <c r="DD218" i="6"/>
  <c r="DG217" i="6"/>
  <c r="DD217" i="6"/>
  <c r="DG216" i="6"/>
  <c r="DD216" i="6"/>
  <c r="DG215" i="6"/>
  <c r="DD215" i="6"/>
  <c r="DG214" i="6"/>
  <c r="DD214" i="6"/>
  <c r="DG213" i="6"/>
  <c r="DD213" i="6"/>
  <c r="DG212" i="6"/>
  <c r="DD212" i="6"/>
  <c r="DG211" i="6"/>
  <c r="DD211" i="6"/>
  <c r="DG210" i="6"/>
  <c r="DD210" i="6"/>
  <c r="DG209" i="6"/>
  <c r="DD209" i="6"/>
  <c r="DG208" i="6"/>
  <c r="DD208" i="6"/>
  <c r="DG207" i="6"/>
  <c r="DD207" i="6"/>
  <c r="DG206" i="6"/>
  <c r="DD206" i="6"/>
  <c r="DG205" i="6"/>
  <c r="DD205" i="6"/>
  <c r="DG204" i="6"/>
  <c r="DD204" i="6"/>
  <c r="DG203" i="6"/>
  <c r="DD203" i="6"/>
  <c r="DG202" i="6"/>
  <c r="DD202" i="6"/>
  <c r="DG201" i="6"/>
  <c r="DD201" i="6"/>
  <c r="DG200" i="6"/>
  <c r="DD200" i="6"/>
  <c r="DG199" i="6"/>
  <c r="DD199" i="6"/>
  <c r="DG198" i="6"/>
  <c r="DD198" i="6"/>
  <c r="DG197" i="6"/>
  <c r="DD197" i="6"/>
  <c r="DG196" i="6"/>
  <c r="DD196" i="6"/>
  <c r="DG195" i="6"/>
  <c r="DD195" i="6"/>
  <c r="DG194" i="6"/>
  <c r="DD194" i="6"/>
  <c r="DG193" i="6"/>
  <c r="DD193" i="6"/>
  <c r="DG192" i="6"/>
  <c r="DD192" i="6"/>
  <c r="DG191" i="6"/>
  <c r="DD191" i="6"/>
  <c r="DG190" i="6"/>
  <c r="DD190" i="6"/>
  <c r="DG189" i="6"/>
  <c r="DD189" i="6"/>
  <c r="DG188" i="6"/>
  <c r="DD188" i="6"/>
  <c r="DG187" i="6"/>
  <c r="DD187" i="6"/>
  <c r="DG186" i="6"/>
  <c r="DD186" i="6"/>
  <c r="DG185" i="6"/>
  <c r="DD185" i="6"/>
  <c r="DG184" i="6"/>
  <c r="DD184" i="6"/>
  <c r="DG183" i="6"/>
  <c r="DD183" i="6"/>
  <c r="DG182" i="6"/>
  <c r="DD182" i="6"/>
  <c r="DG181" i="6"/>
  <c r="DD181" i="6"/>
  <c r="DG180" i="6"/>
  <c r="DD180" i="6"/>
  <c r="DG179" i="6"/>
  <c r="DD179" i="6"/>
  <c r="DG178" i="6"/>
  <c r="DD178" i="6"/>
  <c r="DG177" i="6"/>
  <c r="DD177" i="6"/>
  <c r="DG176" i="6"/>
  <c r="DD176" i="6"/>
  <c r="DG175" i="6"/>
  <c r="DD175" i="6"/>
  <c r="DG174" i="6"/>
  <c r="DD174" i="6"/>
  <c r="DG173" i="6"/>
  <c r="DD173" i="6"/>
  <c r="DG172" i="6"/>
  <c r="DD172" i="6"/>
  <c r="DG171" i="6"/>
  <c r="DD171" i="6"/>
  <c r="DG170" i="6"/>
  <c r="DD170" i="6"/>
  <c r="DG169" i="6"/>
  <c r="DD169" i="6"/>
  <c r="DG168" i="6"/>
  <c r="DD168" i="6"/>
  <c r="DG167" i="6"/>
  <c r="DD167" i="6"/>
  <c r="DG166" i="6"/>
  <c r="DD166" i="6"/>
  <c r="DG165" i="6"/>
  <c r="DD165" i="6"/>
  <c r="DG164" i="6"/>
  <c r="DD164" i="6"/>
  <c r="DG163" i="6"/>
  <c r="DD163" i="6"/>
  <c r="DG162" i="6"/>
  <c r="DD162" i="6"/>
  <c r="DG161" i="6"/>
  <c r="DD161" i="6"/>
  <c r="DG160" i="6"/>
  <c r="DD160" i="6"/>
  <c r="DG159" i="6"/>
  <c r="DD159" i="6"/>
  <c r="DG158" i="6"/>
  <c r="DD158" i="6"/>
  <c r="DG157" i="6"/>
  <c r="DD157" i="6"/>
  <c r="DG156" i="6"/>
  <c r="DD156" i="6"/>
  <c r="DG155" i="6"/>
  <c r="DD155" i="6"/>
  <c r="DG154" i="6"/>
  <c r="DD154" i="6"/>
  <c r="DG153" i="6"/>
  <c r="DD153" i="6"/>
  <c r="DG152" i="6"/>
  <c r="DD152" i="6"/>
  <c r="DG151" i="6"/>
  <c r="DD151" i="6"/>
  <c r="DG150" i="6"/>
  <c r="DD150" i="6"/>
  <c r="DG149" i="6"/>
  <c r="DD149" i="6"/>
  <c r="DG148" i="6"/>
  <c r="DD148" i="6"/>
  <c r="DG147" i="6"/>
  <c r="DD147" i="6"/>
  <c r="DG146" i="6"/>
  <c r="DD146" i="6"/>
  <c r="DG145" i="6"/>
  <c r="DD145" i="6"/>
  <c r="DG144" i="6"/>
  <c r="DD144" i="6"/>
  <c r="DG143" i="6"/>
  <c r="DD143" i="6"/>
  <c r="DG142" i="6"/>
  <c r="DD142" i="6"/>
  <c r="DG141" i="6"/>
  <c r="DD141" i="6"/>
  <c r="DG140" i="6"/>
  <c r="DD140" i="6"/>
  <c r="DG139" i="6"/>
  <c r="DD139" i="6"/>
  <c r="DG138" i="6"/>
  <c r="DD138" i="6"/>
  <c r="DG137" i="6"/>
  <c r="DD137" i="6"/>
  <c r="DG136" i="6"/>
  <c r="DD136" i="6"/>
  <c r="DG135" i="6"/>
  <c r="DD135" i="6"/>
  <c r="DG134" i="6"/>
  <c r="DD134" i="6"/>
  <c r="DG133" i="6"/>
  <c r="DD133" i="6"/>
  <c r="DG132" i="6"/>
  <c r="DD132" i="6"/>
  <c r="DG131" i="6"/>
  <c r="DD131" i="6"/>
  <c r="DG130" i="6"/>
  <c r="DD130" i="6"/>
  <c r="DG129" i="6"/>
  <c r="DD129" i="6"/>
  <c r="DG128" i="6"/>
  <c r="DD128" i="6"/>
  <c r="DG127" i="6"/>
  <c r="DD127" i="6"/>
  <c r="DG126" i="6"/>
  <c r="DD126" i="6"/>
  <c r="DG125" i="6"/>
  <c r="DD125" i="6"/>
  <c r="DG124" i="6"/>
  <c r="DD124" i="6"/>
  <c r="DG123" i="6"/>
  <c r="DD123" i="6"/>
  <c r="DG122" i="6"/>
  <c r="DD122" i="6"/>
  <c r="DG121" i="6"/>
  <c r="DD121" i="6"/>
  <c r="DG120" i="6"/>
  <c r="DD120" i="6"/>
  <c r="DG119" i="6"/>
  <c r="DD119" i="6"/>
  <c r="DG118" i="6"/>
  <c r="DD118" i="6"/>
  <c r="DG117" i="6"/>
  <c r="DD117" i="6"/>
  <c r="DG116" i="6"/>
  <c r="DD116" i="6"/>
  <c r="DG115" i="6"/>
  <c r="DD115" i="6"/>
  <c r="DG114" i="6"/>
  <c r="DD114" i="6"/>
  <c r="DG113" i="6"/>
  <c r="DD113" i="6"/>
  <c r="DG112" i="6"/>
  <c r="DD112" i="6"/>
  <c r="DG111" i="6"/>
  <c r="DD111" i="6"/>
  <c r="DG110" i="6"/>
  <c r="DD110" i="6"/>
  <c r="DG109" i="6"/>
  <c r="DD109" i="6"/>
  <c r="DG108" i="6"/>
  <c r="DD108" i="6"/>
  <c r="DG107" i="6"/>
  <c r="DD107" i="6"/>
  <c r="DG106" i="6"/>
  <c r="DD106" i="6"/>
  <c r="DG105" i="6"/>
  <c r="DD105" i="6"/>
  <c r="DG104" i="6"/>
  <c r="DD104" i="6"/>
  <c r="DG103" i="6"/>
  <c r="DD103" i="6"/>
  <c r="DG102" i="6"/>
  <c r="DD102" i="6"/>
  <c r="DG101" i="6"/>
  <c r="DD101" i="6"/>
  <c r="DG100" i="6"/>
  <c r="DD100" i="6"/>
  <c r="DG99" i="6"/>
  <c r="DD99" i="6"/>
  <c r="DG98" i="6"/>
  <c r="DD98" i="6"/>
  <c r="DG97" i="6"/>
  <c r="DD97" i="6"/>
  <c r="DG96" i="6"/>
  <c r="DD96" i="6"/>
  <c r="DG95" i="6"/>
  <c r="DD95" i="6"/>
  <c r="DG94" i="6"/>
  <c r="DD94" i="6"/>
  <c r="DG93" i="6"/>
  <c r="DD93" i="6"/>
  <c r="DG92" i="6"/>
  <c r="DD92" i="6"/>
  <c r="DG91" i="6"/>
  <c r="DD91" i="6"/>
  <c r="DG90" i="6"/>
  <c r="DD90" i="6"/>
  <c r="DG89" i="6"/>
  <c r="DD89" i="6"/>
  <c r="DG88" i="6"/>
  <c r="DD88" i="6"/>
  <c r="DG87" i="6"/>
  <c r="DD87" i="6"/>
  <c r="DG86" i="6"/>
  <c r="DD86" i="6"/>
  <c r="DG85" i="6"/>
  <c r="DD85" i="6"/>
  <c r="DG84" i="6"/>
  <c r="DD84" i="6"/>
  <c r="DG83" i="6"/>
  <c r="DD83" i="6"/>
  <c r="DG82" i="6"/>
  <c r="DD82" i="6"/>
  <c r="DG81" i="6"/>
  <c r="DD81" i="6"/>
  <c r="DG80" i="6"/>
  <c r="DD80" i="6"/>
  <c r="DG79" i="6"/>
  <c r="DD79" i="6"/>
  <c r="DG78" i="6"/>
  <c r="DD78" i="6"/>
  <c r="DG77" i="6"/>
  <c r="DD77" i="6"/>
  <c r="DG76" i="6"/>
  <c r="DD76" i="6"/>
  <c r="DG75" i="6"/>
  <c r="DD75" i="6"/>
  <c r="DG74" i="6"/>
  <c r="DD74" i="6"/>
  <c r="DG73" i="6"/>
  <c r="DD73" i="6"/>
  <c r="DG72" i="6"/>
  <c r="DD72" i="6"/>
  <c r="DG71" i="6"/>
  <c r="DD71" i="6"/>
  <c r="DG70" i="6"/>
  <c r="DD70" i="6"/>
  <c r="DG69" i="6"/>
  <c r="DD69" i="6"/>
  <c r="DG68" i="6"/>
  <c r="DD68" i="6"/>
  <c r="DG67" i="6"/>
  <c r="DD67" i="6"/>
  <c r="DG66" i="6"/>
  <c r="DD66" i="6"/>
  <c r="DG65" i="6"/>
  <c r="DD65" i="6"/>
  <c r="DG64" i="6"/>
  <c r="DD64" i="6"/>
  <c r="DG63" i="6"/>
  <c r="DD63" i="6"/>
  <c r="DG62" i="6"/>
  <c r="DD62" i="6"/>
  <c r="DG61" i="6"/>
  <c r="DD61" i="6"/>
  <c r="DG60" i="6"/>
  <c r="DD60" i="6"/>
  <c r="DG59" i="6"/>
  <c r="DD59" i="6"/>
  <c r="DG58" i="6"/>
  <c r="DD58" i="6"/>
  <c r="DG57" i="6"/>
  <c r="DD57" i="6"/>
  <c r="DG56" i="6"/>
  <c r="DD56" i="6"/>
  <c r="DG55" i="6"/>
  <c r="DD55" i="6"/>
  <c r="DG54" i="6"/>
  <c r="DD54" i="6"/>
  <c r="DG53" i="6"/>
  <c r="DD53" i="6"/>
  <c r="DG52" i="6"/>
  <c r="DD52" i="6"/>
  <c r="DG51" i="6"/>
  <c r="DD51" i="6"/>
  <c r="DG50" i="6"/>
  <c r="DD50" i="6"/>
  <c r="DG49" i="6"/>
  <c r="DD49" i="6"/>
  <c r="DG48" i="6"/>
  <c r="DD48" i="6"/>
  <c r="DG47" i="6"/>
  <c r="DD47" i="6"/>
  <c r="DG46" i="6"/>
  <c r="DD46" i="6"/>
  <c r="DG45" i="6"/>
  <c r="DD45" i="6"/>
  <c r="DG44" i="6"/>
  <c r="DD44" i="6"/>
  <c r="DG43" i="6"/>
  <c r="DD43" i="6"/>
  <c r="DG42" i="6"/>
  <c r="DD42" i="6"/>
  <c r="DG41" i="6"/>
  <c r="DD41" i="6"/>
  <c r="DG40" i="6"/>
  <c r="DD40" i="6"/>
  <c r="DG39" i="6"/>
  <c r="DD39" i="6"/>
  <c r="DG38" i="6"/>
  <c r="DD38" i="6"/>
  <c r="DG37" i="6"/>
  <c r="DD37" i="6"/>
  <c r="DG36" i="6"/>
  <c r="DD36" i="6"/>
  <c r="DG35" i="6"/>
  <c r="DD35" i="6"/>
  <c r="DG34" i="6"/>
  <c r="DD34" i="6"/>
  <c r="DG33" i="6"/>
  <c r="DD33" i="6"/>
  <c r="DG32" i="6"/>
  <c r="DD32" i="6"/>
  <c r="DG31" i="6"/>
  <c r="DD31" i="6"/>
  <c r="DG30" i="6"/>
  <c r="DD30" i="6"/>
  <c r="DG29" i="6"/>
  <c r="DD29" i="6"/>
  <c r="DG28" i="6"/>
  <c r="DD28" i="6"/>
  <c r="DG27" i="6"/>
  <c r="DD27" i="6"/>
  <c r="DG26" i="6"/>
  <c r="DD26" i="6"/>
  <c r="DG25" i="6"/>
  <c r="DD25" i="6"/>
  <c r="DG24" i="6"/>
  <c r="DD24" i="6"/>
  <c r="DG23" i="6"/>
  <c r="DD23" i="6"/>
  <c r="DG22" i="6"/>
  <c r="DD22" i="6"/>
  <c r="DG21" i="6"/>
  <c r="DD21" i="6"/>
  <c r="DG20" i="6"/>
  <c r="DD20" i="6"/>
  <c r="DG19" i="6"/>
  <c r="DD19" i="6"/>
  <c r="DG18" i="6"/>
  <c r="DD18" i="6"/>
  <c r="DG17" i="6"/>
  <c r="DD17" i="6"/>
  <c r="DG16" i="6"/>
  <c r="DD16" i="6"/>
  <c r="DG15" i="6"/>
  <c r="DD15" i="6"/>
  <c r="DG14" i="6"/>
  <c r="DD14" i="6"/>
  <c r="DG13" i="6"/>
  <c r="DD13" i="6"/>
  <c r="DG12" i="6"/>
  <c r="DD12" i="6"/>
  <c r="DG11" i="6"/>
  <c r="DD11" i="6"/>
  <c r="DG10" i="6"/>
  <c r="DD10" i="6"/>
  <c r="DG9" i="6"/>
  <c r="DD9" i="6"/>
  <c r="DG8" i="6"/>
  <c r="DD8" i="6"/>
  <c r="DG7" i="6"/>
  <c r="DD7" i="6"/>
  <c r="DG6" i="6"/>
  <c r="DD6" i="6"/>
  <c r="DG5" i="6"/>
  <c r="DD5" i="6"/>
  <c r="DD507" i="6" s="1"/>
  <c r="DT533" i="1"/>
  <c r="DU533" i="1" s="1"/>
  <c r="C184" i="13" s="1"/>
  <c r="DU532" i="1"/>
  <c r="C183" i="13" s="1"/>
  <c r="DT532" i="1"/>
  <c r="DU531" i="1"/>
  <c r="C182" i="13" s="1"/>
  <c r="DT531" i="1"/>
  <c r="DU530" i="1"/>
  <c r="C181" i="13" s="1"/>
  <c r="DT530" i="1"/>
  <c r="DT529" i="1"/>
  <c r="DU529" i="1" s="1"/>
  <c r="C180" i="13" s="1"/>
  <c r="DT525" i="1"/>
  <c r="C159" i="13" s="1"/>
  <c r="DS525" i="1"/>
  <c r="DS524" i="1"/>
  <c r="DT524" i="1" s="1"/>
  <c r="C158" i="13" s="1"/>
  <c r="DT523" i="1"/>
  <c r="C157" i="13" s="1"/>
  <c r="DS523" i="1"/>
  <c r="DT522" i="1"/>
  <c r="C156" i="13" s="1"/>
  <c r="DS522" i="1"/>
  <c r="DG519" i="1"/>
  <c r="C150" i="13" s="1"/>
  <c r="DF519" i="1"/>
  <c r="DF518" i="1"/>
  <c r="DG518" i="1" s="1"/>
  <c r="C149" i="13" s="1"/>
  <c r="DF517" i="1"/>
  <c r="DG517" i="1" s="1"/>
  <c r="C148" i="13" s="1"/>
  <c r="DG516" i="1"/>
  <c r="C147" i="13" s="1"/>
  <c r="DF516" i="1"/>
  <c r="DE512" i="1"/>
  <c r="DF512" i="1" s="1"/>
  <c r="C138" i="13" s="1"/>
  <c r="DF511" i="1"/>
  <c r="C137" i="13" s="1"/>
  <c r="DE511" i="1"/>
  <c r="DE510" i="1"/>
  <c r="DF510" i="1" s="1"/>
  <c r="C136" i="13" s="1"/>
  <c r="DE509" i="1"/>
  <c r="DF509" i="1" s="1"/>
  <c r="C135" i="13" s="1"/>
  <c r="B509" i="1"/>
  <c r="BU20" i="13" s="1"/>
  <c r="DR507" i="1"/>
  <c r="DQ507" i="1"/>
  <c r="DP507" i="1"/>
  <c r="DO507" i="1"/>
  <c r="C172" i="13" s="1"/>
  <c r="DN507" i="1"/>
  <c r="DM507" i="1"/>
  <c r="DL507" i="1"/>
  <c r="DK507" i="1"/>
  <c r="DJ507" i="1"/>
  <c r="DI507" i="1"/>
  <c r="DH507" i="1"/>
  <c r="DB507" i="1"/>
  <c r="I81" i="13" s="1"/>
  <c r="DA507" i="1"/>
  <c r="CZ507" i="1"/>
  <c r="CY507" i="1"/>
  <c r="CX507" i="1"/>
  <c r="CW507" i="1"/>
  <c r="CV507" i="1"/>
  <c r="CU507" i="1"/>
  <c r="CT507" i="1"/>
  <c r="H80" i="13" s="1"/>
  <c r="CS507" i="1"/>
  <c r="CR507" i="1"/>
  <c r="CQ507" i="1"/>
  <c r="CP507" i="1"/>
  <c r="CO507" i="1"/>
  <c r="CN507" i="1"/>
  <c r="CM507" i="1"/>
  <c r="CL507" i="1"/>
  <c r="G79" i="13" s="1"/>
  <c r="CK507" i="1"/>
  <c r="CJ507" i="1"/>
  <c r="CI507" i="1"/>
  <c r="CH507" i="1"/>
  <c r="CG507" i="1"/>
  <c r="CF507" i="1"/>
  <c r="CE507" i="1"/>
  <c r="CD507" i="1"/>
  <c r="F78" i="13" s="1"/>
  <c r="CC507" i="1"/>
  <c r="CB507" i="1"/>
  <c r="CA507" i="1"/>
  <c r="BZ507" i="1"/>
  <c r="BY507" i="1"/>
  <c r="BX507" i="1"/>
  <c r="BW507" i="1"/>
  <c r="BV507" i="1"/>
  <c r="E77" i="13" s="1"/>
  <c r="BU507" i="1"/>
  <c r="BT507" i="1"/>
  <c r="BS507" i="1"/>
  <c r="BR507" i="1"/>
  <c r="BQ507" i="1"/>
  <c r="BP507" i="1"/>
  <c r="BO507" i="1"/>
  <c r="BN507" i="1"/>
  <c r="D76" i="13" s="1"/>
  <c r="BM507" i="1"/>
  <c r="BL507" i="1"/>
  <c r="BJ507" i="1"/>
  <c r="BI507" i="1"/>
  <c r="BH507" i="1"/>
  <c r="BG507" i="1"/>
  <c r="BF507" i="1"/>
  <c r="BE507" i="1"/>
  <c r="D72" i="13" s="1"/>
  <c r="BD507" i="1"/>
  <c r="BC507" i="1"/>
  <c r="BB507" i="1"/>
  <c r="BA507" i="1"/>
  <c r="AZ507" i="1"/>
  <c r="AY507" i="1"/>
  <c r="AX507" i="1"/>
  <c r="AW507" i="1"/>
  <c r="C71" i="13" s="1"/>
  <c r="AV507" i="1"/>
  <c r="AU507" i="1"/>
  <c r="AT507" i="1"/>
  <c r="AS507" i="1"/>
  <c r="AR507" i="1"/>
  <c r="AQ507" i="1"/>
  <c r="AP507" i="1"/>
  <c r="AO507" i="1"/>
  <c r="I69" i="13" s="1"/>
  <c r="AN507" i="1"/>
  <c r="AM507" i="1"/>
  <c r="AL507" i="1"/>
  <c r="AK507" i="1"/>
  <c r="AJ507" i="1"/>
  <c r="AI507" i="1"/>
  <c r="AH507" i="1"/>
  <c r="AG507" i="1"/>
  <c r="H68" i="13" s="1"/>
  <c r="AF507" i="1"/>
  <c r="AE507" i="1"/>
  <c r="AD507" i="1"/>
  <c r="AC507" i="1"/>
  <c r="AB507" i="1"/>
  <c r="AA507" i="1"/>
  <c r="Z507" i="1"/>
  <c r="Y507" i="1"/>
  <c r="G67" i="13" s="1"/>
  <c r="X507" i="1"/>
  <c r="W507" i="1"/>
  <c r="V507" i="1"/>
  <c r="U507" i="1"/>
  <c r="T507" i="1"/>
  <c r="S507" i="1"/>
  <c r="R507" i="1"/>
  <c r="Q507" i="1"/>
  <c r="C27" i="13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EF504" i="1"/>
  <c r="EC504" i="1"/>
  <c r="DZ504" i="1"/>
  <c r="DY504" i="1"/>
  <c r="DX504" i="1"/>
  <c r="DW504" i="1"/>
  <c r="EF503" i="1"/>
  <c r="EC503" i="1"/>
  <c r="DZ503" i="1"/>
  <c r="DY503" i="1"/>
  <c r="DX503" i="1"/>
  <c r="DW503" i="1"/>
  <c r="EF502" i="1"/>
  <c r="EC502" i="1"/>
  <c r="DZ502" i="1"/>
  <c r="DY502" i="1"/>
  <c r="DX502" i="1"/>
  <c r="DW502" i="1"/>
  <c r="EF501" i="1"/>
  <c r="EC501" i="1"/>
  <c r="DZ501" i="1"/>
  <c r="DY501" i="1"/>
  <c r="DX501" i="1"/>
  <c r="DW501" i="1"/>
  <c r="EF500" i="1"/>
  <c r="EC500" i="1"/>
  <c r="DZ500" i="1"/>
  <c r="DY500" i="1"/>
  <c r="DX500" i="1"/>
  <c r="DW500" i="1"/>
  <c r="EF499" i="1"/>
  <c r="EC499" i="1"/>
  <c r="DZ499" i="1"/>
  <c r="DY499" i="1"/>
  <c r="DX499" i="1"/>
  <c r="DW499" i="1"/>
  <c r="EF498" i="1"/>
  <c r="EC498" i="1"/>
  <c r="DZ498" i="1"/>
  <c r="DY498" i="1"/>
  <c r="DX498" i="1"/>
  <c r="DW498" i="1"/>
  <c r="EF497" i="1"/>
  <c r="EC497" i="1"/>
  <c r="DZ497" i="1"/>
  <c r="DY497" i="1"/>
  <c r="DX497" i="1"/>
  <c r="DW497" i="1"/>
  <c r="EF496" i="1"/>
  <c r="EC496" i="1"/>
  <c r="DZ496" i="1"/>
  <c r="DY496" i="1"/>
  <c r="DX496" i="1"/>
  <c r="DW496" i="1"/>
  <c r="EF495" i="1"/>
  <c r="EC495" i="1"/>
  <c r="DZ495" i="1"/>
  <c r="DY495" i="1"/>
  <c r="DX495" i="1"/>
  <c r="DW495" i="1"/>
  <c r="EF494" i="1"/>
  <c r="EC494" i="1"/>
  <c r="DZ494" i="1"/>
  <c r="DY494" i="1"/>
  <c r="DX494" i="1"/>
  <c r="DW494" i="1"/>
  <c r="EF493" i="1"/>
  <c r="EC493" i="1"/>
  <c r="DZ493" i="1"/>
  <c r="DY493" i="1"/>
  <c r="DX493" i="1"/>
  <c r="DW493" i="1"/>
  <c r="EF492" i="1"/>
  <c r="EC492" i="1"/>
  <c r="DZ492" i="1"/>
  <c r="DY492" i="1"/>
  <c r="DX492" i="1"/>
  <c r="DW492" i="1"/>
  <c r="EF491" i="1"/>
  <c r="EC491" i="1"/>
  <c r="DZ491" i="1"/>
  <c r="DY491" i="1"/>
  <c r="DX491" i="1"/>
  <c r="DW491" i="1"/>
  <c r="EF490" i="1"/>
  <c r="EC490" i="1"/>
  <c r="DZ490" i="1"/>
  <c r="DY490" i="1"/>
  <c r="DX490" i="1"/>
  <c r="DW490" i="1"/>
  <c r="EF489" i="1"/>
  <c r="EC489" i="1"/>
  <c r="DZ489" i="1"/>
  <c r="DY489" i="1"/>
  <c r="DX489" i="1"/>
  <c r="DW489" i="1"/>
  <c r="EF488" i="1"/>
  <c r="EC488" i="1"/>
  <c r="DZ488" i="1"/>
  <c r="DY488" i="1"/>
  <c r="DX488" i="1"/>
  <c r="DW488" i="1"/>
  <c r="EF487" i="1"/>
  <c r="EC487" i="1"/>
  <c r="DZ487" i="1"/>
  <c r="DY487" i="1"/>
  <c r="DX487" i="1"/>
  <c r="DW487" i="1"/>
  <c r="EF486" i="1"/>
  <c r="EC486" i="1"/>
  <c r="DZ486" i="1"/>
  <c r="DY486" i="1"/>
  <c r="DX486" i="1"/>
  <c r="DW486" i="1"/>
  <c r="EF485" i="1"/>
  <c r="EC485" i="1"/>
  <c r="DZ485" i="1"/>
  <c r="DY485" i="1"/>
  <c r="DX485" i="1"/>
  <c r="DW485" i="1"/>
  <c r="EF484" i="1"/>
  <c r="EC484" i="1"/>
  <c r="DZ484" i="1"/>
  <c r="DY484" i="1"/>
  <c r="DX484" i="1"/>
  <c r="DW484" i="1"/>
  <c r="EF483" i="1"/>
  <c r="EC483" i="1"/>
  <c r="DZ483" i="1"/>
  <c r="DY483" i="1"/>
  <c r="DX483" i="1"/>
  <c r="DW483" i="1"/>
  <c r="EF482" i="1"/>
  <c r="EC482" i="1"/>
  <c r="DZ482" i="1"/>
  <c r="DY482" i="1"/>
  <c r="DX482" i="1"/>
  <c r="DW482" i="1"/>
  <c r="EF481" i="1"/>
  <c r="EC481" i="1"/>
  <c r="DZ481" i="1"/>
  <c r="DY481" i="1"/>
  <c r="DX481" i="1"/>
  <c r="DW481" i="1"/>
  <c r="EF480" i="1"/>
  <c r="EC480" i="1"/>
  <c r="DZ480" i="1"/>
  <c r="DY480" i="1"/>
  <c r="DX480" i="1"/>
  <c r="DW480" i="1"/>
  <c r="EF479" i="1"/>
  <c r="EC479" i="1"/>
  <c r="DZ479" i="1"/>
  <c r="DY479" i="1"/>
  <c r="DX479" i="1"/>
  <c r="DW479" i="1"/>
  <c r="EF478" i="1"/>
  <c r="EC478" i="1"/>
  <c r="DZ478" i="1"/>
  <c r="DY478" i="1"/>
  <c r="DX478" i="1"/>
  <c r="DW478" i="1"/>
  <c r="EF477" i="1"/>
  <c r="EC477" i="1"/>
  <c r="DZ477" i="1"/>
  <c r="DY477" i="1"/>
  <c r="DX477" i="1"/>
  <c r="DW477" i="1"/>
  <c r="EF476" i="1"/>
  <c r="EC476" i="1"/>
  <c r="DZ476" i="1"/>
  <c r="DY476" i="1"/>
  <c r="DX476" i="1"/>
  <c r="DW476" i="1"/>
  <c r="EF475" i="1"/>
  <c r="EC475" i="1"/>
  <c r="DZ475" i="1"/>
  <c r="DY475" i="1"/>
  <c r="DX475" i="1"/>
  <c r="DW475" i="1"/>
  <c r="EF474" i="1"/>
  <c r="EC474" i="1"/>
  <c r="DZ474" i="1"/>
  <c r="DY474" i="1"/>
  <c r="DX474" i="1"/>
  <c r="DW474" i="1"/>
  <c r="EF473" i="1"/>
  <c r="EC473" i="1"/>
  <c r="DZ473" i="1"/>
  <c r="DY473" i="1"/>
  <c r="DX473" i="1"/>
  <c r="DW473" i="1"/>
  <c r="EF472" i="1"/>
  <c r="EC472" i="1"/>
  <c r="DZ472" i="1"/>
  <c r="DY472" i="1"/>
  <c r="DX472" i="1"/>
  <c r="DW472" i="1"/>
  <c r="EF471" i="1"/>
  <c r="EC471" i="1"/>
  <c r="DZ471" i="1"/>
  <c r="DY471" i="1"/>
  <c r="DX471" i="1"/>
  <c r="DW471" i="1"/>
  <c r="EF470" i="1"/>
  <c r="EC470" i="1"/>
  <c r="DZ470" i="1"/>
  <c r="DY470" i="1"/>
  <c r="DX470" i="1"/>
  <c r="DW470" i="1"/>
  <c r="EF469" i="1"/>
  <c r="EC469" i="1"/>
  <c r="DZ469" i="1"/>
  <c r="DY469" i="1"/>
  <c r="DX469" i="1"/>
  <c r="DW469" i="1"/>
  <c r="EF468" i="1"/>
  <c r="EC468" i="1"/>
  <c r="DZ468" i="1"/>
  <c r="DY468" i="1"/>
  <c r="DX468" i="1"/>
  <c r="DW468" i="1"/>
  <c r="EF467" i="1"/>
  <c r="EC467" i="1"/>
  <c r="DZ467" i="1"/>
  <c r="DY467" i="1"/>
  <c r="DX467" i="1"/>
  <c r="DW467" i="1"/>
  <c r="EF466" i="1"/>
  <c r="EC466" i="1"/>
  <c r="DZ466" i="1"/>
  <c r="DY466" i="1"/>
  <c r="DX466" i="1"/>
  <c r="DW466" i="1"/>
  <c r="EF465" i="1"/>
  <c r="EC465" i="1"/>
  <c r="DZ465" i="1"/>
  <c r="DY465" i="1"/>
  <c r="DX465" i="1"/>
  <c r="DW465" i="1"/>
  <c r="EF464" i="1"/>
  <c r="EC464" i="1"/>
  <c r="DZ464" i="1"/>
  <c r="DY464" i="1"/>
  <c r="DX464" i="1"/>
  <c r="DW464" i="1"/>
  <c r="EF463" i="1"/>
  <c r="EC463" i="1"/>
  <c r="DZ463" i="1"/>
  <c r="DY463" i="1"/>
  <c r="DX463" i="1"/>
  <c r="DW463" i="1"/>
  <c r="EF462" i="1"/>
  <c r="EC462" i="1"/>
  <c r="DZ462" i="1"/>
  <c r="DY462" i="1"/>
  <c r="DX462" i="1"/>
  <c r="DW462" i="1"/>
  <c r="EF461" i="1"/>
  <c r="EC461" i="1"/>
  <c r="DZ461" i="1"/>
  <c r="DY461" i="1"/>
  <c r="DX461" i="1"/>
  <c r="DW461" i="1"/>
  <c r="EF460" i="1"/>
  <c r="EC460" i="1"/>
  <c r="DZ460" i="1"/>
  <c r="DY460" i="1"/>
  <c r="DX460" i="1"/>
  <c r="DW460" i="1"/>
  <c r="EF459" i="1"/>
  <c r="EC459" i="1"/>
  <c r="DZ459" i="1"/>
  <c r="DY459" i="1"/>
  <c r="DX459" i="1"/>
  <c r="DW459" i="1"/>
  <c r="EF458" i="1"/>
  <c r="EC458" i="1"/>
  <c r="DZ458" i="1"/>
  <c r="DY458" i="1"/>
  <c r="DX458" i="1"/>
  <c r="DW458" i="1"/>
  <c r="EF457" i="1"/>
  <c r="EC457" i="1"/>
  <c r="DZ457" i="1"/>
  <c r="DY457" i="1"/>
  <c r="DX457" i="1"/>
  <c r="DW457" i="1"/>
  <c r="EF456" i="1"/>
  <c r="EC456" i="1"/>
  <c r="DZ456" i="1"/>
  <c r="DY456" i="1"/>
  <c r="DX456" i="1"/>
  <c r="DW456" i="1"/>
  <c r="EF455" i="1"/>
  <c r="EC455" i="1"/>
  <c r="DZ455" i="1"/>
  <c r="DY455" i="1"/>
  <c r="DX455" i="1"/>
  <c r="DW455" i="1"/>
  <c r="EF454" i="1"/>
  <c r="EC454" i="1"/>
  <c r="DZ454" i="1"/>
  <c r="DY454" i="1"/>
  <c r="DX454" i="1"/>
  <c r="DW454" i="1"/>
  <c r="EF453" i="1"/>
  <c r="EC453" i="1"/>
  <c r="DZ453" i="1"/>
  <c r="DY453" i="1"/>
  <c r="DX453" i="1"/>
  <c r="DW453" i="1"/>
  <c r="EF452" i="1"/>
  <c r="EC452" i="1"/>
  <c r="DZ452" i="1"/>
  <c r="DY452" i="1"/>
  <c r="DX452" i="1"/>
  <c r="DW452" i="1"/>
  <c r="EF451" i="1"/>
  <c r="EC451" i="1"/>
  <c r="DZ451" i="1"/>
  <c r="DY451" i="1"/>
  <c r="DX451" i="1"/>
  <c r="DW451" i="1"/>
  <c r="EF450" i="1"/>
  <c r="EC450" i="1"/>
  <c r="DZ450" i="1"/>
  <c r="DY450" i="1"/>
  <c r="DX450" i="1"/>
  <c r="DW450" i="1"/>
  <c r="EF449" i="1"/>
  <c r="EC449" i="1"/>
  <c r="DZ449" i="1"/>
  <c r="DY449" i="1"/>
  <c r="DX449" i="1"/>
  <c r="DW449" i="1"/>
  <c r="EF448" i="1"/>
  <c r="EC448" i="1"/>
  <c r="DZ448" i="1"/>
  <c r="DY448" i="1"/>
  <c r="DX448" i="1"/>
  <c r="DW448" i="1"/>
  <c r="EF447" i="1"/>
  <c r="EC447" i="1"/>
  <c r="DZ447" i="1"/>
  <c r="DY447" i="1"/>
  <c r="DX447" i="1"/>
  <c r="DW447" i="1"/>
  <c r="EF446" i="1"/>
  <c r="EC446" i="1"/>
  <c r="DZ446" i="1"/>
  <c r="DY446" i="1"/>
  <c r="DX446" i="1"/>
  <c r="DW446" i="1"/>
  <c r="EF445" i="1"/>
  <c r="EC445" i="1"/>
  <c r="DZ445" i="1"/>
  <c r="DY445" i="1"/>
  <c r="DX445" i="1"/>
  <c r="DW445" i="1"/>
  <c r="EF444" i="1"/>
  <c r="EC444" i="1"/>
  <c r="DZ444" i="1"/>
  <c r="DY444" i="1"/>
  <c r="DX444" i="1"/>
  <c r="DW444" i="1"/>
  <c r="EF443" i="1"/>
  <c r="EC443" i="1"/>
  <c r="DZ443" i="1"/>
  <c r="DY443" i="1"/>
  <c r="DX443" i="1"/>
  <c r="DW443" i="1"/>
  <c r="EF442" i="1"/>
  <c r="EC442" i="1"/>
  <c r="DZ442" i="1"/>
  <c r="DY442" i="1"/>
  <c r="DX442" i="1"/>
  <c r="DW442" i="1"/>
  <c r="EF441" i="1"/>
  <c r="EC441" i="1"/>
  <c r="DZ441" i="1"/>
  <c r="DY441" i="1"/>
  <c r="DX441" i="1"/>
  <c r="DW441" i="1"/>
  <c r="EF440" i="1"/>
  <c r="EC440" i="1"/>
  <c r="DZ440" i="1"/>
  <c r="DY440" i="1"/>
  <c r="DX440" i="1"/>
  <c r="DW440" i="1"/>
  <c r="EF439" i="1"/>
  <c r="EC439" i="1"/>
  <c r="DZ439" i="1"/>
  <c r="DY439" i="1"/>
  <c r="DX439" i="1"/>
  <c r="DW439" i="1"/>
  <c r="EF438" i="1"/>
  <c r="EC438" i="1"/>
  <c r="DZ438" i="1"/>
  <c r="DY438" i="1"/>
  <c r="DX438" i="1"/>
  <c r="DW438" i="1"/>
  <c r="EF437" i="1"/>
  <c r="EC437" i="1"/>
  <c r="DZ437" i="1"/>
  <c r="DY437" i="1"/>
  <c r="DX437" i="1"/>
  <c r="DW437" i="1"/>
  <c r="EF436" i="1"/>
  <c r="EC436" i="1"/>
  <c r="DZ436" i="1"/>
  <c r="DY436" i="1"/>
  <c r="DX436" i="1"/>
  <c r="DW436" i="1"/>
  <c r="EF435" i="1"/>
  <c r="EC435" i="1"/>
  <c r="DZ435" i="1"/>
  <c r="DY435" i="1"/>
  <c r="DX435" i="1"/>
  <c r="DW435" i="1"/>
  <c r="EF434" i="1"/>
  <c r="EC434" i="1"/>
  <c r="DZ434" i="1"/>
  <c r="DY434" i="1"/>
  <c r="DX434" i="1"/>
  <c r="DW434" i="1"/>
  <c r="EF433" i="1"/>
  <c r="EC433" i="1"/>
  <c r="DZ433" i="1"/>
  <c r="DY433" i="1"/>
  <c r="DX433" i="1"/>
  <c r="DW433" i="1"/>
  <c r="EF432" i="1"/>
  <c r="EC432" i="1"/>
  <c r="DZ432" i="1"/>
  <c r="DY432" i="1"/>
  <c r="DX432" i="1"/>
  <c r="DW432" i="1"/>
  <c r="EF431" i="1"/>
  <c r="EC431" i="1"/>
  <c r="DZ431" i="1"/>
  <c r="DY431" i="1"/>
  <c r="DX431" i="1"/>
  <c r="DW431" i="1"/>
  <c r="EF430" i="1"/>
  <c r="EC430" i="1"/>
  <c r="DZ430" i="1"/>
  <c r="DY430" i="1"/>
  <c r="DX430" i="1"/>
  <c r="DW430" i="1"/>
  <c r="EF429" i="1"/>
  <c r="EC429" i="1"/>
  <c r="DZ429" i="1"/>
  <c r="DY429" i="1"/>
  <c r="DX429" i="1"/>
  <c r="DW429" i="1"/>
  <c r="EF428" i="1"/>
  <c r="EC428" i="1"/>
  <c r="DZ428" i="1"/>
  <c r="DY428" i="1"/>
  <c r="DX428" i="1"/>
  <c r="DW428" i="1"/>
  <c r="EF427" i="1"/>
  <c r="EC427" i="1"/>
  <c r="DZ427" i="1"/>
  <c r="DY427" i="1"/>
  <c r="DX427" i="1"/>
  <c r="DW427" i="1"/>
  <c r="EF426" i="1"/>
  <c r="EC426" i="1"/>
  <c r="DZ426" i="1"/>
  <c r="DY426" i="1"/>
  <c r="DX426" i="1"/>
  <c r="DW426" i="1"/>
  <c r="EF425" i="1"/>
  <c r="EC425" i="1"/>
  <c r="DZ425" i="1"/>
  <c r="DY425" i="1"/>
  <c r="DX425" i="1"/>
  <c r="DW425" i="1"/>
  <c r="EF424" i="1"/>
  <c r="EC424" i="1"/>
  <c r="DZ424" i="1"/>
  <c r="DY424" i="1"/>
  <c r="DX424" i="1"/>
  <c r="DW424" i="1"/>
  <c r="EF423" i="1"/>
  <c r="EC423" i="1"/>
  <c r="DZ423" i="1"/>
  <c r="DY423" i="1"/>
  <c r="DX423" i="1"/>
  <c r="DW423" i="1"/>
  <c r="EF422" i="1"/>
  <c r="EC422" i="1"/>
  <c r="DZ422" i="1"/>
  <c r="DY422" i="1"/>
  <c r="DX422" i="1"/>
  <c r="DW422" i="1"/>
  <c r="EF421" i="1"/>
  <c r="EC421" i="1"/>
  <c r="DZ421" i="1"/>
  <c r="DY421" i="1"/>
  <c r="DX421" i="1"/>
  <c r="DW421" i="1"/>
  <c r="EF420" i="1"/>
  <c r="EC420" i="1"/>
  <c r="DZ420" i="1"/>
  <c r="DY420" i="1"/>
  <c r="DX420" i="1"/>
  <c r="DW420" i="1"/>
  <c r="EF419" i="1"/>
  <c r="EC419" i="1"/>
  <c r="DZ419" i="1"/>
  <c r="DY419" i="1"/>
  <c r="DX419" i="1"/>
  <c r="DW419" i="1"/>
  <c r="EF418" i="1"/>
  <c r="EC418" i="1"/>
  <c r="DZ418" i="1"/>
  <c r="DY418" i="1"/>
  <c r="DX418" i="1"/>
  <c r="DW418" i="1"/>
  <c r="EF417" i="1"/>
  <c r="EC417" i="1"/>
  <c r="DZ417" i="1"/>
  <c r="DY417" i="1"/>
  <c r="DX417" i="1"/>
  <c r="DW417" i="1"/>
  <c r="EF416" i="1"/>
  <c r="EC416" i="1"/>
  <c r="DZ416" i="1"/>
  <c r="DY416" i="1"/>
  <c r="DX416" i="1"/>
  <c r="DW416" i="1"/>
  <c r="EF415" i="1"/>
  <c r="EC415" i="1"/>
  <c r="DZ415" i="1"/>
  <c r="DY415" i="1"/>
  <c r="DX415" i="1"/>
  <c r="DW415" i="1"/>
  <c r="EF414" i="1"/>
  <c r="EC414" i="1"/>
  <c r="DZ414" i="1"/>
  <c r="DY414" i="1"/>
  <c r="DX414" i="1"/>
  <c r="DW414" i="1"/>
  <c r="EF413" i="1"/>
  <c r="EC413" i="1"/>
  <c r="DZ413" i="1"/>
  <c r="DY413" i="1"/>
  <c r="DX413" i="1"/>
  <c r="DW413" i="1"/>
  <c r="EF412" i="1"/>
  <c r="EC412" i="1"/>
  <c r="DZ412" i="1"/>
  <c r="DY412" i="1"/>
  <c r="DX412" i="1"/>
  <c r="DW412" i="1"/>
  <c r="EF411" i="1"/>
  <c r="EC411" i="1"/>
  <c r="DZ411" i="1"/>
  <c r="DY411" i="1"/>
  <c r="DX411" i="1"/>
  <c r="DW411" i="1"/>
  <c r="EF410" i="1"/>
  <c r="EC410" i="1"/>
  <c r="DZ410" i="1"/>
  <c r="DY410" i="1"/>
  <c r="DX410" i="1"/>
  <c r="DW410" i="1"/>
  <c r="EF409" i="1"/>
  <c r="EC409" i="1"/>
  <c r="DZ409" i="1"/>
  <c r="DY409" i="1"/>
  <c r="DX409" i="1"/>
  <c r="DW409" i="1"/>
  <c r="EF408" i="1"/>
  <c r="EC408" i="1"/>
  <c r="DZ408" i="1"/>
  <c r="DY408" i="1"/>
  <c r="DX408" i="1"/>
  <c r="DW408" i="1"/>
  <c r="EF407" i="1"/>
  <c r="EC407" i="1"/>
  <c r="DZ407" i="1"/>
  <c r="DY407" i="1"/>
  <c r="DX407" i="1"/>
  <c r="DW407" i="1"/>
  <c r="EF406" i="1"/>
  <c r="EC406" i="1"/>
  <c r="DZ406" i="1"/>
  <c r="DY406" i="1"/>
  <c r="DX406" i="1"/>
  <c r="DW406" i="1"/>
  <c r="EF405" i="1"/>
  <c r="EC405" i="1"/>
  <c r="DZ405" i="1"/>
  <c r="DY405" i="1"/>
  <c r="DX405" i="1"/>
  <c r="DW405" i="1"/>
  <c r="EF404" i="1"/>
  <c r="EC404" i="1"/>
  <c r="DZ404" i="1"/>
  <c r="DY404" i="1"/>
  <c r="DX404" i="1"/>
  <c r="DW404" i="1"/>
  <c r="EF403" i="1"/>
  <c r="EC403" i="1"/>
  <c r="DZ403" i="1"/>
  <c r="DY403" i="1"/>
  <c r="DX403" i="1"/>
  <c r="DW403" i="1"/>
  <c r="EF402" i="1"/>
  <c r="EC402" i="1"/>
  <c r="DZ402" i="1"/>
  <c r="DY402" i="1"/>
  <c r="DX402" i="1"/>
  <c r="DW402" i="1"/>
  <c r="EF401" i="1"/>
  <c r="EC401" i="1"/>
  <c r="DZ401" i="1"/>
  <c r="DY401" i="1"/>
  <c r="DX401" i="1"/>
  <c r="DW401" i="1"/>
  <c r="EF400" i="1"/>
  <c r="EC400" i="1"/>
  <c r="DZ400" i="1"/>
  <c r="DY400" i="1"/>
  <c r="DX400" i="1"/>
  <c r="DW400" i="1"/>
  <c r="EF399" i="1"/>
  <c r="EC399" i="1"/>
  <c r="DZ399" i="1"/>
  <c r="DY399" i="1"/>
  <c r="DX399" i="1"/>
  <c r="DW399" i="1"/>
  <c r="EF398" i="1"/>
  <c r="EC398" i="1"/>
  <c r="DZ398" i="1"/>
  <c r="DY398" i="1"/>
  <c r="DX398" i="1"/>
  <c r="DW398" i="1"/>
  <c r="EF397" i="1"/>
  <c r="EC397" i="1"/>
  <c r="DZ397" i="1"/>
  <c r="DY397" i="1"/>
  <c r="DX397" i="1"/>
  <c r="DW397" i="1"/>
  <c r="EF396" i="1"/>
  <c r="EC396" i="1"/>
  <c r="DZ396" i="1"/>
  <c r="DY396" i="1"/>
  <c r="DX396" i="1"/>
  <c r="DW396" i="1"/>
  <c r="EF395" i="1"/>
  <c r="EC395" i="1"/>
  <c r="DZ395" i="1"/>
  <c r="DY395" i="1"/>
  <c r="DX395" i="1"/>
  <c r="DW395" i="1"/>
  <c r="EF394" i="1"/>
  <c r="EC394" i="1"/>
  <c r="DZ394" i="1"/>
  <c r="DY394" i="1"/>
  <c r="DX394" i="1"/>
  <c r="DW394" i="1"/>
  <c r="EF393" i="1"/>
  <c r="EC393" i="1"/>
  <c r="DZ393" i="1"/>
  <c r="DY393" i="1"/>
  <c r="DX393" i="1"/>
  <c r="DW393" i="1"/>
  <c r="EF392" i="1"/>
  <c r="EC392" i="1"/>
  <c r="DZ392" i="1"/>
  <c r="DY392" i="1"/>
  <c r="DX392" i="1"/>
  <c r="DW392" i="1"/>
  <c r="EF391" i="1"/>
  <c r="EC391" i="1"/>
  <c r="DZ391" i="1"/>
  <c r="DY391" i="1"/>
  <c r="DX391" i="1"/>
  <c r="DW391" i="1"/>
  <c r="EF390" i="1"/>
  <c r="EC390" i="1"/>
  <c r="DZ390" i="1"/>
  <c r="DY390" i="1"/>
  <c r="DX390" i="1"/>
  <c r="DW390" i="1"/>
  <c r="EF389" i="1"/>
  <c r="EC389" i="1"/>
  <c r="DZ389" i="1"/>
  <c r="DY389" i="1"/>
  <c r="DX389" i="1"/>
  <c r="DW389" i="1"/>
  <c r="EF388" i="1"/>
  <c r="EC388" i="1"/>
  <c r="DZ388" i="1"/>
  <c r="DY388" i="1"/>
  <c r="DX388" i="1"/>
  <c r="DW388" i="1"/>
  <c r="EF387" i="1"/>
  <c r="EC387" i="1"/>
  <c r="DZ387" i="1"/>
  <c r="DY387" i="1"/>
  <c r="DX387" i="1"/>
  <c r="DW387" i="1"/>
  <c r="EF386" i="1"/>
  <c r="EC386" i="1"/>
  <c r="DZ386" i="1"/>
  <c r="DY386" i="1"/>
  <c r="DX386" i="1"/>
  <c r="DW386" i="1"/>
  <c r="EF385" i="1"/>
  <c r="EC385" i="1"/>
  <c r="DZ385" i="1"/>
  <c r="DY385" i="1"/>
  <c r="DX385" i="1"/>
  <c r="DW385" i="1"/>
  <c r="EF384" i="1"/>
  <c r="EC384" i="1"/>
  <c r="DZ384" i="1"/>
  <c r="DY384" i="1"/>
  <c r="DX384" i="1"/>
  <c r="DW384" i="1"/>
  <c r="EF383" i="1"/>
  <c r="EC383" i="1"/>
  <c r="DZ383" i="1"/>
  <c r="DY383" i="1"/>
  <c r="DX383" i="1"/>
  <c r="DW383" i="1"/>
  <c r="EF382" i="1"/>
  <c r="EC382" i="1"/>
  <c r="DZ382" i="1"/>
  <c r="DY382" i="1"/>
  <c r="DX382" i="1"/>
  <c r="DW382" i="1"/>
  <c r="EF381" i="1"/>
  <c r="EC381" i="1"/>
  <c r="DZ381" i="1"/>
  <c r="DY381" i="1"/>
  <c r="DX381" i="1"/>
  <c r="DW381" i="1"/>
  <c r="EF380" i="1"/>
  <c r="EC380" i="1"/>
  <c r="DZ380" i="1"/>
  <c r="DY380" i="1"/>
  <c r="DX380" i="1"/>
  <c r="DW380" i="1"/>
  <c r="EF379" i="1"/>
  <c r="EC379" i="1"/>
  <c r="DZ379" i="1"/>
  <c r="DY379" i="1"/>
  <c r="DX379" i="1"/>
  <c r="DW379" i="1"/>
  <c r="EF378" i="1"/>
  <c r="EC378" i="1"/>
  <c r="DZ378" i="1"/>
  <c r="DY378" i="1"/>
  <c r="DX378" i="1"/>
  <c r="DW378" i="1"/>
  <c r="EF377" i="1"/>
  <c r="EC377" i="1"/>
  <c r="DZ377" i="1"/>
  <c r="DY377" i="1"/>
  <c r="DX377" i="1"/>
  <c r="DW377" i="1"/>
  <c r="EF376" i="1"/>
  <c r="EC376" i="1"/>
  <c r="DZ376" i="1"/>
  <c r="DY376" i="1"/>
  <c r="DX376" i="1"/>
  <c r="DW376" i="1"/>
  <c r="EF375" i="1"/>
  <c r="EC375" i="1"/>
  <c r="DZ375" i="1"/>
  <c r="DY375" i="1"/>
  <c r="DX375" i="1"/>
  <c r="DW375" i="1"/>
  <c r="EF374" i="1"/>
  <c r="EC374" i="1"/>
  <c r="DZ374" i="1"/>
  <c r="DY374" i="1"/>
  <c r="DX374" i="1"/>
  <c r="DW374" i="1"/>
  <c r="EF373" i="1"/>
  <c r="EC373" i="1"/>
  <c r="DZ373" i="1"/>
  <c r="DY373" i="1"/>
  <c r="DX373" i="1"/>
  <c r="DW373" i="1"/>
  <c r="EF372" i="1"/>
  <c r="EC372" i="1"/>
  <c r="DZ372" i="1"/>
  <c r="DY372" i="1"/>
  <c r="DX372" i="1"/>
  <c r="DW372" i="1"/>
  <c r="EF371" i="1"/>
  <c r="EC371" i="1"/>
  <c r="DZ371" i="1"/>
  <c r="DY371" i="1"/>
  <c r="DX371" i="1"/>
  <c r="DW371" i="1"/>
  <c r="EF370" i="1"/>
  <c r="EC370" i="1"/>
  <c r="DZ370" i="1"/>
  <c r="DY370" i="1"/>
  <c r="DX370" i="1"/>
  <c r="DW370" i="1"/>
  <c r="EF369" i="1"/>
  <c r="EC369" i="1"/>
  <c r="DZ369" i="1"/>
  <c r="DY369" i="1"/>
  <c r="DX369" i="1"/>
  <c r="DW369" i="1"/>
  <c r="EF368" i="1"/>
  <c r="EC368" i="1"/>
  <c r="DZ368" i="1"/>
  <c r="DY368" i="1"/>
  <c r="DX368" i="1"/>
  <c r="DW368" i="1"/>
  <c r="EF367" i="1"/>
  <c r="EC367" i="1"/>
  <c r="DZ367" i="1"/>
  <c r="DY367" i="1"/>
  <c r="DX367" i="1"/>
  <c r="DW367" i="1"/>
  <c r="EF366" i="1"/>
  <c r="EC366" i="1"/>
  <c r="DZ366" i="1"/>
  <c r="DY366" i="1"/>
  <c r="DX366" i="1"/>
  <c r="DW366" i="1"/>
  <c r="EF365" i="1"/>
  <c r="EC365" i="1"/>
  <c r="DZ365" i="1"/>
  <c r="DY365" i="1"/>
  <c r="DX365" i="1"/>
  <c r="DW365" i="1"/>
  <c r="EF364" i="1"/>
  <c r="EC364" i="1"/>
  <c r="DZ364" i="1"/>
  <c r="DY364" i="1"/>
  <c r="DX364" i="1"/>
  <c r="DW364" i="1"/>
  <c r="EF363" i="1"/>
  <c r="EC363" i="1"/>
  <c r="DZ363" i="1"/>
  <c r="DY363" i="1"/>
  <c r="DX363" i="1"/>
  <c r="DW363" i="1"/>
  <c r="EF362" i="1"/>
  <c r="EC362" i="1"/>
  <c r="DZ362" i="1"/>
  <c r="DY362" i="1"/>
  <c r="DX362" i="1"/>
  <c r="DW362" i="1"/>
  <c r="EF361" i="1"/>
  <c r="EC361" i="1"/>
  <c r="DZ361" i="1"/>
  <c r="DY361" i="1"/>
  <c r="DX361" i="1"/>
  <c r="DW361" i="1"/>
  <c r="EF360" i="1"/>
  <c r="EC360" i="1"/>
  <c r="DZ360" i="1"/>
  <c r="DY360" i="1"/>
  <c r="DX360" i="1"/>
  <c r="DW360" i="1"/>
  <c r="EF359" i="1"/>
  <c r="EC359" i="1"/>
  <c r="DZ359" i="1"/>
  <c r="DY359" i="1"/>
  <c r="DX359" i="1"/>
  <c r="DW359" i="1"/>
  <c r="EF358" i="1"/>
  <c r="EC358" i="1"/>
  <c r="DZ358" i="1"/>
  <c r="DY358" i="1"/>
  <c r="DX358" i="1"/>
  <c r="DW358" i="1"/>
  <c r="EF357" i="1"/>
  <c r="EC357" i="1"/>
  <c r="DZ357" i="1"/>
  <c r="DY357" i="1"/>
  <c r="DX357" i="1"/>
  <c r="DW357" i="1"/>
  <c r="EF356" i="1"/>
  <c r="EC356" i="1"/>
  <c r="DZ356" i="1"/>
  <c r="DY356" i="1"/>
  <c r="DX356" i="1"/>
  <c r="DW356" i="1"/>
  <c r="EF355" i="1"/>
  <c r="EC355" i="1"/>
  <c r="DZ355" i="1"/>
  <c r="DY355" i="1"/>
  <c r="DX355" i="1"/>
  <c r="DW355" i="1"/>
  <c r="EF354" i="1"/>
  <c r="EC354" i="1"/>
  <c r="DZ354" i="1"/>
  <c r="DY354" i="1"/>
  <c r="DX354" i="1"/>
  <c r="DW354" i="1"/>
  <c r="EF353" i="1"/>
  <c r="EC353" i="1"/>
  <c r="DZ353" i="1"/>
  <c r="DY353" i="1"/>
  <c r="DX353" i="1"/>
  <c r="DW353" i="1"/>
  <c r="EF352" i="1"/>
  <c r="EC352" i="1"/>
  <c r="DZ352" i="1"/>
  <c r="DY352" i="1"/>
  <c r="DX352" i="1"/>
  <c r="DW352" i="1"/>
  <c r="EF351" i="1"/>
  <c r="EC351" i="1"/>
  <c r="DZ351" i="1"/>
  <c r="DY351" i="1"/>
  <c r="DX351" i="1"/>
  <c r="DW351" i="1"/>
  <c r="EF350" i="1"/>
  <c r="EC350" i="1"/>
  <c r="DZ350" i="1"/>
  <c r="DY350" i="1"/>
  <c r="DX350" i="1"/>
  <c r="DW350" i="1"/>
  <c r="EF349" i="1"/>
  <c r="EC349" i="1"/>
  <c r="DZ349" i="1"/>
  <c r="DY349" i="1"/>
  <c r="DX349" i="1"/>
  <c r="DW349" i="1"/>
  <c r="EF348" i="1"/>
  <c r="EC348" i="1"/>
  <c r="DZ348" i="1"/>
  <c r="DY348" i="1"/>
  <c r="DX348" i="1"/>
  <c r="DW348" i="1"/>
  <c r="EF347" i="1"/>
  <c r="EC347" i="1"/>
  <c r="DZ347" i="1"/>
  <c r="DY347" i="1"/>
  <c r="DX347" i="1"/>
  <c r="DW347" i="1"/>
  <c r="EF346" i="1"/>
  <c r="EC346" i="1"/>
  <c r="DZ346" i="1"/>
  <c r="DY346" i="1"/>
  <c r="DX346" i="1"/>
  <c r="DW346" i="1"/>
  <c r="EF345" i="1"/>
  <c r="EC345" i="1"/>
  <c r="DZ345" i="1"/>
  <c r="DY345" i="1"/>
  <c r="DX345" i="1"/>
  <c r="DW345" i="1"/>
  <c r="EF344" i="1"/>
  <c r="EC344" i="1"/>
  <c r="DZ344" i="1"/>
  <c r="DY344" i="1"/>
  <c r="DX344" i="1"/>
  <c r="DW344" i="1"/>
  <c r="EF343" i="1"/>
  <c r="EC343" i="1"/>
  <c r="DZ343" i="1"/>
  <c r="DY343" i="1"/>
  <c r="DX343" i="1"/>
  <c r="DW343" i="1"/>
  <c r="EF342" i="1"/>
  <c r="EC342" i="1"/>
  <c r="DZ342" i="1"/>
  <c r="DY342" i="1"/>
  <c r="DX342" i="1"/>
  <c r="DW342" i="1"/>
  <c r="EF341" i="1"/>
  <c r="EC341" i="1"/>
  <c r="DZ341" i="1"/>
  <c r="DY341" i="1"/>
  <c r="DX341" i="1"/>
  <c r="DW341" i="1"/>
  <c r="EF340" i="1"/>
  <c r="EC340" i="1"/>
  <c r="DZ340" i="1"/>
  <c r="DY340" i="1"/>
  <c r="DX340" i="1"/>
  <c r="DW340" i="1"/>
  <c r="EF339" i="1"/>
  <c r="EC339" i="1"/>
  <c r="DZ339" i="1"/>
  <c r="DY339" i="1"/>
  <c r="DX339" i="1"/>
  <c r="DW339" i="1"/>
  <c r="EF338" i="1"/>
  <c r="EC338" i="1"/>
  <c r="DZ338" i="1"/>
  <c r="DY338" i="1"/>
  <c r="DX338" i="1"/>
  <c r="DW338" i="1"/>
  <c r="EF337" i="1"/>
  <c r="EC337" i="1"/>
  <c r="DZ337" i="1"/>
  <c r="DY337" i="1"/>
  <c r="DX337" i="1"/>
  <c r="DW337" i="1"/>
  <c r="EF336" i="1"/>
  <c r="EC336" i="1"/>
  <c r="DZ336" i="1"/>
  <c r="DY336" i="1"/>
  <c r="DX336" i="1"/>
  <c r="DW336" i="1"/>
  <c r="EF335" i="1"/>
  <c r="EC335" i="1"/>
  <c r="DZ335" i="1"/>
  <c r="DY335" i="1"/>
  <c r="DX335" i="1"/>
  <c r="DW335" i="1"/>
  <c r="EF334" i="1"/>
  <c r="EC334" i="1"/>
  <c r="DZ334" i="1"/>
  <c r="DY334" i="1"/>
  <c r="DX334" i="1"/>
  <c r="DW334" i="1"/>
  <c r="EF333" i="1"/>
  <c r="EC333" i="1"/>
  <c r="DZ333" i="1"/>
  <c r="DY333" i="1"/>
  <c r="DX333" i="1"/>
  <c r="DW333" i="1"/>
  <c r="EF332" i="1"/>
  <c r="EC332" i="1"/>
  <c r="DZ332" i="1"/>
  <c r="DY332" i="1"/>
  <c r="DX332" i="1"/>
  <c r="DW332" i="1"/>
  <c r="EF331" i="1"/>
  <c r="EC331" i="1"/>
  <c r="DZ331" i="1"/>
  <c r="DY331" i="1"/>
  <c r="DX331" i="1"/>
  <c r="DW331" i="1"/>
  <c r="EF330" i="1"/>
  <c r="EC330" i="1"/>
  <c r="DZ330" i="1"/>
  <c r="DY330" i="1"/>
  <c r="DX330" i="1"/>
  <c r="DW330" i="1"/>
  <c r="EF329" i="1"/>
  <c r="EC329" i="1"/>
  <c r="DZ329" i="1"/>
  <c r="DY329" i="1"/>
  <c r="DX329" i="1"/>
  <c r="DW329" i="1"/>
  <c r="EF328" i="1"/>
  <c r="EC328" i="1"/>
  <c r="DZ328" i="1"/>
  <c r="DY328" i="1"/>
  <c r="DX328" i="1"/>
  <c r="DW328" i="1"/>
  <c r="EF327" i="1"/>
  <c r="EC327" i="1"/>
  <c r="DZ327" i="1"/>
  <c r="DY327" i="1"/>
  <c r="DX327" i="1"/>
  <c r="DW327" i="1"/>
  <c r="EF326" i="1"/>
  <c r="EC326" i="1"/>
  <c r="DZ326" i="1"/>
  <c r="DY326" i="1"/>
  <c r="DX326" i="1"/>
  <c r="DW326" i="1"/>
  <c r="EF325" i="1"/>
  <c r="EC325" i="1"/>
  <c r="DZ325" i="1"/>
  <c r="DY325" i="1"/>
  <c r="DX325" i="1"/>
  <c r="DW325" i="1"/>
  <c r="EF324" i="1"/>
  <c r="EC324" i="1"/>
  <c r="DZ324" i="1"/>
  <c r="DY324" i="1"/>
  <c r="DX324" i="1"/>
  <c r="DW324" i="1"/>
  <c r="EF323" i="1"/>
  <c r="EC323" i="1"/>
  <c r="DZ323" i="1"/>
  <c r="DY323" i="1"/>
  <c r="DX323" i="1"/>
  <c r="DW323" i="1"/>
  <c r="EF322" i="1"/>
  <c r="EC322" i="1"/>
  <c r="DZ322" i="1"/>
  <c r="DY322" i="1"/>
  <c r="DX322" i="1"/>
  <c r="DW322" i="1"/>
  <c r="EF321" i="1"/>
  <c r="EC321" i="1"/>
  <c r="DZ321" i="1"/>
  <c r="DY321" i="1"/>
  <c r="DX321" i="1"/>
  <c r="DW321" i="1"/>
  <c r="EF320" i="1"/>
  <c r="EC320" i="1"/>
  <c r="DZ320" i="1"/>
  <c r="DY320" i="1"/>
  <c r="DX320" i="1"/>
  <c r="DW320" i="1"/>
  <c r="EF319" i="1"/>
  <c r="EC319" i="1"/>
  <c r="DZ319" i="1"/>
  <c r="DY319" i="1"/>
  <c r="DX319" i="1"/>
  <c r="DW319" i="1"/>
  <c r="EF318" i="1"/>
  <c r="EC318" i="1"/>
  <c r="DZ318" i="1"/>
  <c r="DY318" i="1"/>
  <c r="DX318" i="1"/>
  <c r="DW318" i="1"/>
  <c r="EF317" i="1"/>
  <c r="EC317" i="1"/>
  <c r="DZ317" i="1"/>
  <c r="DY317" i="1"/>
  <c r="DX317" i="1"/>
  <c r="DW317" i="1"/>
  <c r="EF316" i="1"/>
  <c r="EC316" i="1"/>
  <c r="DZ316" i="1"/>
  <c r="DY316" i="1"/>
  <c r="DX316" i="1"/>
  <c r="DW316" i="1"/>
  <c r="EF315" i="1"/>
  <c r="EC315" i="1"/>
  <c r="DZ315" i="1"/>
  <c r="DY315" i="1"/>
  <c r="DX315" i="1"/>
  <c r="DW315" i="1"/>
  <c r="EF314" i="1"/>
  <c r="EC314" i="1"/>
  <c r="DZ314" i="1"/>
  <c r="DY314" i="1"/>
  <c r="DX314" i="1"/>
  <c r="DW314" i="1"/>
  <c r="EF313" i="1"/>
  <c r="EC313" i="1"/>
  <c r="DZ313" i="1"/>
  <c r="DY313" i="1"/>
  <c r="DX313" i="1"/>
  <c r="DW313" i="1"/>
  <c r="EF312" i="1"/>
  <c r="EC312" i="1"/>
  <c r="DZ312" i="1"/>
  <c r="DY312" i="1"/>
  <c r="DX312" i="1"/>
  <c r="DW312" i="1"/>
  <c r="EF311" i="1"/>
  <c r="EC311" i="1"/>
  <c r="DZ311" i="1"/>
  <c r="DY311" i="1"/>
  <c r="DX311" i="1"/>
  <c r="DW311" i="1"/>
  <c r="EF310" i="1"/>
  <c r="EC310" i="1"/>
  <c r="DZ310" i="1"/>
  <c r="DY310" i="1"/>
  <c r="DX310" i="1"/>
  <c r="DW310" i="1"/>
  <c r="EF309" i="1"/>
  <c r="EC309" i="1"/>
  <c r="DZ309" i="1"/>
  <c r="DY309" i="1"/>
  <c r="DX309" i="1"/>
  <c r="DW309" i="1"/>
  <c r="EF308" i="1"/>
  <c r="EC308" i="1"/>
  <c r="DZ308" i="1"/>
  <c r="DY308" i="1"/>
  <c r="DX308" i="1"/>
  <c r="DW308" i="1"/>
  <c r="EF307" i="1"/>
  <c r="EC307" i="1"/>
  <c r="DZ307" i="1"/>
  <c r="DY307" i="1"/>
  <c r="DX307" i="1"/>
  <c r="DW307" i="1"/>
  <c r="EF306" i="1"/>
  <c r="EC306" i="1"/>
  <c r="DZ306" i="1"/>
  <c r="DY306" i="1"/>
  <c r="DX306" i="1"/>
  <c r="DW306" i="1"/>
  <c r="EF305" i="1"/>
  <c r="EC305" i="1"/>
  <c r="DZ305" i="1"/>
  <c r="DY305" i="1"/>
  <c r="DX305" i="1"/>
  <c r="DW305" i="1"/>
  <c r="EF304" i="1"/>
  <c r="EC304" i="1"/>
  <c r="DZ304" i="1"/>
  <c r="DY304" i="1"/>
  <c r="DX304" i="1"/>
  <c r="DW304" i="1"/>
  <c r="EF303" i="1"/>
  <c r="EC303" i="1"/>
  <c r="DZ303" i="1"/>
  <c r="DY303" i="1"/>
  <c r="DX303" i="1"/>
  <c r="DW303" i="1"/>
  <c r="EF302" i="1"/>
  <c r="EC302" i="1"/>
  <c r="DZ302" i="1"/>
  <c r="DY302" i="1"/>
  <c r="DX302" i="1"/>
  <c r="DW302" i="1"/>
  <c r="EF301" i="1"/>
  <c r="EC301" i="1"/>
  <c r="DZ301" i="1"/>
  <c r="DY301" i="1"/>
  <c r="DX301" i="1"/>
  <c r="DW301" i="1"/>
  <c r="EF300" i="1"/>
  <c r="EC300" i="1"/>
  <c r="DZ300" i="1"/>
  <c r="DY300" i="1"/>
  <c r="DX300" i="1"/>
  <c r="DW300" i="1"/>
  <c r="EF299" i="1"/>
  <c r="EC299" i="1"/>
  <c r="DZ299" i="1"/>
  <c r="DY299" i="1"/>
  <c r="DX299" i="1"/>
  <c r="DW299" i="1"/>
  <c r="EF298" i="1"/>
  <c r="EC298" i="1"/>
  <c r="DZ298" i="1"/>
  <c r="DY298" i="1"/>
  <c r="DX298" i="1"/>
  <c r="DW298" i="1"/>
  <c r="EF297" i="1"/>
  <c r="EC297" i="1"/>
  <c r="DZ297" i="1"/>
  <c r="DY297" i="1"/>
  <c r="DX297" i="1"/>
  <c r="DW297" i="1"/>
  <c r="EF296" i="1"/>
  <c r="EC296" i="1"/>
  <c r="DZ296" i="1"/>
  <c r="DY296" i="1"/>
  <c r="DX296" i="1"/>
  <c r="DW296" i="1"/>
  <c r="EF295" i="1"/>
  <c r="EC295" i="1"/>
  <c r="DZ295" i="1"/>
  <c r="DY295" i="1"/>
  <c r="DX295" i="1"/>
  <c r="DW295" i="1"/>
  <c r="EF294" i="1"/>
  <c r="EC294" i="1"/>
  <c r="DZ294" i="1"/>
  <c r="DY294" i="1"/>
  <c r="DX294" i="1"/>
  <c r="DW294" i="1"/>
  <c r="EF293" i="1"/>
  <c r="EC293" i="1"/>
  <c r="DZ293" i="1"/>
  <c r="DY293" i="1"/>
  <c r="DX293" i="1"/>
  <c r="DW293" i="1"/>
  <c r="EF292" i="1"/>
  <c r="EC292" i="1"/>
  <c r="DZ292" i="1"/>
  <c r="DY292" i="1"/>
  <c r="DX292" i="1"/>
  <c r="DW292" i="1"/>
  <c r="EF291" i="1"/>
  <c r="EC291" i="1"/>
  <c r="DZ291" i="1"/>
  <c r="DY291" i="1"/>
  <c r="DX291" i="1"/>
  <c r="DW291" i="1"/>
  <c r="EF290" i="1"/>
  <c r="EC290" i="1"/>
  <c r="DZ290" i="1"/>
  <c r="DY290" i="1"/>
  <c r="DX290" i="1"/>
  <c r="DW290" i="1"/>
  <c r="EF289" i="1"/>
  <c r="EC289" i="1"/>
  <c r="DZ289" i="1"/>
  <c r="DY289" i="1"/>
  <c r="DX289" i="1"/>
  <c r="DW289" i="1"/>
  <c r="EF288" i="1"/>
  <c r="EC288" i="1"/>
  <c r="DZ288" i="1"/>
  <c r="DY288" i="1"/>
  <c r="DX288" i="1"/>
  <c r="DW288" i="1"/>
  <c r="EF287" i="1"/>
  <c r="EC287" i="1"/>
  <c r="DZ287" i="1"/>
  <c r="DY287" i="1"/>
  <c r="DX287" i="1"/>
  <c r="DW287" i="1"/>
  <c r="EF286" i="1"/>
  <c r="EC286" i="1"/>
  <c r="DZ286" i="1"/>
  <c r="DY286" i="1"/>
  <c r="DX286" i="1"/>
  <c r="DW286" i="1"/>
  <c r="EF285" i="1"/>
  <c r="EC285" i="1"/>
  <c r="DZ285" i="1"/>
  <c r="DY285" i="1"/>
  <c r="DX285" i="1"/>
  <c r="DW285" i="1"/>
  <c r="EF284" i="1"/>
  <c r="EC284" i="1"/>
  <c r="DZ284" i="1"/>
  <c r="DY284" i="1"/>
  <c r="DX284" i="1"/>
  <c r="DW284" i="1"/>
  <c r="EF283" i="1"/>
  <c r="EC283" i="1"/>
  <c r="DZ283" i="1"/>
  <c r="DY283" i="1"/>
  <c r="DX283" i="1"/>
  <c r="DW283" i="1"/>
  <c r="EF282" i="1"/>
  <c r="EC282" i="1"/>
  <c r="DZ282" i="1"/>
  <c r="DY282" i="1"/>
  <c r="DX282" i="1"/>
  <c r="DW282" i="1"/>
  <c r="EF281" i="1"/>
  <c r="EC281" i="1"/>
  <c r="DZ281" i="1"/>
  <c r="DY281" i="1"/>
  <c r="DX281" i="1"/>
  <c r="DW281" i="1"/>
  <c r="EF280" i="1"/>
  <c r="EC280" i="1"/>
  <c r="DZ280" i="1"/>
  <c r="DY280" i="1"/>
  <c r="DX280" i="1"/>
  <c r="DW280" i="1"/>
  <c r="EF279" i="1"/>
  <c r="EC279" i="1"/>
  <c r="DZ279" i="1"/>
  <c r="DY279" i="1"/>
  <c r="DX279" i="1"/>
  <c r="DW279" i="1"/>
  <c r="EF278" i="1"/>
  <c r="EC278" i="1"/>
  <c r="DZ278" i="1"/>
  <c r="DY278" i="1"/>
  <c r="DX278" i="1"/>
  <c r="DW278" i="1"/>
  <c r="EF277" i="1"/>
  <c r="EC277" i="1"/>
  <c r="DZ277" i="1"/>
  <c r="DY277" i="1"/>
  <c r="DX277" i="1"/>
  <c r="DW277" i="1"/>
  <c r="EF276" i="1"/>
  <c r="EC276" i="1"/>
  <c r="DZ276" i="1"/>
  <c r="DY276" i="1"/>
  <c r="DX276" i="1"/>
  <c r="DW276" i="1"/>
  <c r="EF275" i="1"/>
  <c r="EC275" i="1"/>
  <c r="DZ275" i="1"/>
  <c r="DY275" i="1"/>
  <c r="DX275" i="1"/>
  <c r="DW275" i="1"/>
  <c r="EF274" i="1"/>
  <c r="EC274" i="1"/>
  <c r="DZ274" i="1"/>
  <c r="DY274" i="1"/>
  <c r="DX274" i="1"/>
  <c r="DW274" i="1"/>
  <c r="EF273" i="1"/>
  <c r="EC273" i="1"/>
  <c r="DZ273" i="1"/>
  <c r="DY273" i="1"/>
  <c r="DX273" i="1"/>
  <c r="DW273" i="1"/>
  <c r="EF272" i="1"/>
  <c r="EC272" i="1"/>
  <c r="DZ272" i="1"/>
  <c r="DY272" i="1"/>
  <c r="DX272" i="1"/>
  <c r="DW272" i="1"/>
  <c r="EF271" i="1"/>
  <c r="EC271" i="1"/>
  <c r="DZ271" i="1"/>
  <c r="DY271" i="1"/>
  <c r="DX271" i="1"/>
  <c r="DW271" i="1"/>
  <c r="EF270" i="1"/>
  <c r="EC270" i="1"/>
  <c r="DZ270" i="1"/>
  <c r="DY270" i="1"/>
  <c r="DX270" i="1"/>
  <c r="DW270" i="1"/>
  <c r="EF269" i="1"/>
  <c r="EC269" i="1"/>
  <c r="DZ269" i="1"/>
  <c r="DY269" i="1"/>
  <c r="DX269" i="1"/>
  <c r="DW269" i="1"/>
  <c r="EF268" i="1"/>
  <c r="EC268" i="1"/>
  <c r="DZ268" i="1"/>
  <c r="DY268" i="1"/>
  <c r="DX268" i="1"/>
  <c r="DW268" i="1"/>
  <c r="EF267" i="1"/>
  <c r="EC267" i="1"/>
  <c r="DZ267" i="1"/>
  <c r="DY267" i="1"/>
  <c r="DX267" i="1"/>
  <c r="DW267" i="1"/>
  <c r="EF266" i="1"/>
  <c r="EC266" i="1"/>
  <c r="DZ266" i="1"/>
  <c r="DY266" i="1"/>
  <c r="DX266" i="1"/>
  <c r="DW266" i="1"/>
  <c r="EF265" i="1"/>
  <c r="EC265" i="1"/>
  <c r="DZ265" i="1"/>
  <c r="DY265" i="1"/>
  <c r="DX265" i="1"/>
  <c r="DW265" i="1"/>
  <c r="EF264" i="1"/>
  <c r="EC264" i="1"/>
  <c r="DZ264" i="1"/>
  <c r="DY264" i="1"/>
  <c r="DX264" i="1"/>
  <c r="DW264" i="1"/>
  <c r="EF263" i="1"/>
  <c r="EC263" i="1"/>
  <c r="DZ263" i="1"/>
  <c r="DY263" i="1"/>
  <c r="DX263" i="1"/>
  <c r="DW263" i="1"/>
  <c r="EF262" i="1"/>
  <c r="EC262" i="1"/>
  <c r="DZ262" i="1"/>
  <c r="DY262" i="1"/>
  <c r="DX262" i="1"/>
  <c r="DW262" i="1"/>
  <c r="EF261" i="1"/>
  <c r="EC261" i="1"/>
  <c r="DZ261" i="1"/>
  <c r="DY261" i="1"/>
  <c r="DX261" i="1"/>
  <c r="DW261" i="1"/>
  <c r="EF260" i="1"/>
  <c r="EC260" i="1"/>
  <c r="DZ260" i="1"/>
  <c r="DY260" i="1"/>
  <c r="DX260" i="1"/>
  <c r="DW260" i="1"/>
  <c r="EF259" i="1"/>
  <c r="EC259" i="1"/>
  <c r="DZ259" i="1"/>
  <c r="DY259" i="1"/>
  <c r="DX259" i="1"/>
  <c r="DW259" i="1"/>
  <c r="EF258" i="1"/>
  <c r="EC258" i="1"/>
  <c r="DZ258" i="1"/>
  <c r="DY258" i="1"/>
  <c r="DX258" i="1"/>
  <c r="DW258" i="1"/>
  <c r="EF257" i="1"/>
  <c r="EC257" i="1"/>
  <c r="DZ257" i="1"/>
  <c r="DY257" i="1"/>
  <c r="DX257" i="1"/>
  <c r="DW257" i="1"/>
  <c r="EF256" i="1"/>
  <c r="EC256" i="1"/>
  <c r="DZ256" i="1"/>
  <c r="DY256" i="1"/>
  <c r="DX256" i="1"/>
  <c r="DW256" i="1"/>
  <c r="EF255" i="1"/>
  <c r="EC255" i="1"/>
  <c r="DZ255" i="1"/>
  <c r="DY255" i="1"/>
  <c r="DX255" i="1"/>
  <c r="DW255" i="1"/>
  <c r="EF254" i="1"/>
  <c r="EC254" i="1"/>
  <c r="DZ254" i="1"/>
  <c r="DY254" i="1"/>
  <c r="DX254" i="1"/>
  <c r="DW254" i="1"/>
  <c r="EF253" i="1"/>
  <c r="EC253" i="1"/>
  <c r="DZ253" i="1"/>
  <c r="DY253" i="1"/>
  <c r="DX253" i="1"/>
  <c r="DW253" i="1"/>
  <c r="EF252" i="1"/>
  <c r="EC252" i="1"/>
  <c r="DZ252" i="1"/>
  <c r="DY252" i="1"/>
  <c r="DX252" i="1"/>
  <c r="DW252" i="1"/>
  <c r="EF251" i="1"/>
  <c r="EC251" i="1"/>
  <c r="DZ251" i="1"/>
  <c r="DY251" i="1"/>
  <c r="DX251" i="1"/>
  <c r="DW251" i="1"/>
  <c r="EF250" i="1"/>
  <c r="EC250" i="1"/>
  <c r="DZ250" i="1"/>
  <c r="DY250" i="1"/>
  <c r="DX250" i="1"/>
  <c r="DW250" i="1"/>
  <c r="EF249" i="1"/>
  <c r="EC249" i="1"/>
  <c r="DZ249" i="1"/>
  <c r="DY249" i="1"/>
  <c r="DX249" i="1"/>
  <c r="DW249" i="1"/>
  <c r="EF248" i="1"/>
  <c r="EC248" i="1"/>
  <c r="DZ248" i="1"/>
  <c r="DY248" i="1"/>
  <c r="DX248" i="1"/>
  <c r="DW248" i="1"/>
  <c r="EF247" i="1"/>
  <c r="EC247" i="1"/>
  <c r="DZ247" i="1"/>
  <c r="DY247" i="1"/>
  <c r="DX247" i="1"/>
  <c r="DW247" i="1"/>
  <c r="EF246" i="1"/>
  <c r="EC246" i="1"/>
  <c r="DZ246" i="1"/>
  <c r="DY246" i="1"/>
  <c r="DX246" i="1"/>
  <c r="DW246" i="1"/>
  <c r="EF245" i="1"/>
  <c r="EC245" i="1"/>
  <c r="DZ245" i="1"/>
  <c r="DY245" i="1"/>
  <c r="DX245" i="1"/>
  <c r="DW245" i="1"/>
  <c r="EF244" i="1"/>
  <c r="EC244" i="1"/>
  <c r="DZ244" i="1"/>
  <c r="DY244" i="1"/>
  <c r="DX244" i="1"/>
  <c r="DW244" i="1"/>
  <c r="EF243" i="1"/>
  <c r="EC243" i="1"/>
  <c r="DZ243" i="1"/>
  <c r="DY243" i="1"/>
  <c r="DX243" i="1"/>
  <c r="DW243" i="1"/>
  <c r="EF242" i="1"/>
  <c r="EC242" i="1"/>
  <c r="DZ242" i="1"/>
  <c r="DY242" i="1"/>
  <c r="DX242" i="1"/>
  <c r="DW242" i="1"/>
  <c r="EF241" i="1"/>
  <c r="EC241" i="1"/>
  <c r="DZ241" i="1"/>
  <c r="DY241" i="1"/>
  <c r="DX241" i="1"/>
  <c r="DW241" i="1"/>
  <c r="EF240" i="1"/>
  <c r="EC240" i="1"/>
  <c r="DZ240" i="1"/>
  <c r="DY240" i="1"/>
  <c r="DX240" i="1"/>
  <c r="DW240" i="1"/>
  <c r="EF239" i="1"/>
  <c r="EC239" i="1"/>
  <c r="DZ239" i="1"/>
  <c r="DY239" i="1"/>
  <c r="DX239" i="1"/>
  <c r="DW239" i="1"/>
  <c r="EF238" i="1"/>
  <c r="EC238" i="1"/>
  <c r="DZ238" i="1"/>
  <c r="DY238" i="1"/>
  <c r="DX238" i="1"/>
  <c r="DW238" i="1"/>
  <c r="EF237" i="1"/>
  <c r="EC237" i="1"/>
  <c r="DZ237" i="1"/>
  <c r="DY237" i="1"/>
  <c r="DX237" i="1"/>
  <c r="DW237" i="1"/>
  <c r="EF236" i="1"/>
  <c r="EC236" i="1"/>
  <c r="DZ236" i="1"/>
  <c r="DY236" i="1"/>
  <c r="DX236" i="1"/>
  <c r="DW236" i="1"/>
  <c r="EF235" i="1"/>
  <c r="EC235" i="1"/>
  <c r="DZ235" i="1"/>
  <c r="DY235" i="1"/>
  <c r="DX235" i="1"/>
  <c r="DW235" i="1"/>
  <c r="EF234" i="1"/>
  <c r="EC234" i="1"/>
  <c r="DZ234" i="1"/>
  <c r="DY234" i="1"/>
  <c r="DX234" i="1"/>
  <c r="DW234" i="1"/>
  <c r="EF233" i="1"/>
  <c r="EC233" i="1"/>
  <c r="DZ233" i="1"/>
  <c r="DY233" i="1"/>
  <c r="DX233" i="1"/>
  <c r="DW233" i="1"/>
  <c r="EF232" i="1"/>
  <c r="EC232" i="1"/>
  <c r="DZ232" i="1"/>
  <c r="DY232" i="1"/>
  <c r="DX232" i="1"/>
  <c r="DW232" i="1"/>
  <c r="EF231" i="1"/>
  <c r="EC231" i="1"/>
  <c r="DZ231" i="1"/>
  <c r="DY231" i="1"/>
  <c r="DX231" i="1"/>
  <c r="DW231" i="1"/>
  <c r="EF230" i="1"/>
  <c r="EC230" i="1"/>
  <c r="DZ230" i="1"/>
  <c r="DY230" i="1"/>
  <c r="DX230" i="1"/>
  <c r="DW230" i="1"/>
  <c r="EF229" i="1"/>
  <c r="EC229" i="1"/>
  <c r="DZ229" i="1"/>
  <c r="DY229" i="1"/>
  <c r="DX229" i="1"/>
  <c r="DW229" i="1"/>
  <c r="EF228" i="1"/>
  <c r="EC228" i="1"/>
  <c r="DZ228" i="1"/>
  <c r="DY228" i="1"/>
  <c r="DX228" i="1"/>
  <c r="DW228" i="1"/>
  <c r="EF227" i="1"/>
  <c r="EC227" i="1"/>
  <c r="DZ227" i="1"/>
  <c r="DY227" i="1"/>
  <c r="DX227" i="1"/>
  <c r="DW227" i="1"/>
  <c r="EF226" i="1"/>
  <c r="EC226" i="1"/>
  <c r="DZ226" i="1"/>
  <c r="DY226" i="1"/>
  <c r="DX226" i="1"/>
  <c r="DW226" i="1"/>
  <c r="EF225" i="1"/>
  <c r="EC225" i="1"/>
  <c r="DZ225" i="1"/>
  <c r="DY225" i="1"/>
  <c r="DX225" i="1"/>
  <c r="DW225" i="1"/>
  <c r="EF224" i="1"/>
  <c r="EC224" i="1"/>
  <c r="DZ224" i="1"/>
  <c r="DY224" i="1"/>
  <c r="DX224" i="1"/>
  <c r="DW224" i="1"/>
  <c r="EF223" i="1"/>
  <c r="EC223" i="1"/>
  <c r="DZ223" i="1"/>
  <c r="DY223" i="1"/>
  <c r="DX223" i="1"/>
  <c r="DW223" i="1"/>
  <c r="EF222" i="1"/>
  <c r="EC222" i="1"/>
  <c r="DZ222" i="1"/>
  <c r="DY222" i="1"/>
  <c r="DX222" i="1"/>
  <c r="DW222" i="1"/>
  <c r="EF221" i="1"/>
  <c r="EC221" i="1"/>
  <c r="DZ221" i="1"/>
  <c r="DY221" i="1"/>
  <c r="DX221" i="1"/>
  <c r="DW221" i="1"/>
  <c r="EF220" i="1"/>
  <c r="EC220" i="1"/>
  <c r="DZ220" i="1"/>
  <c r="DY220" i="1"/>
  <c r="DX220" i="1"/>
  <c r="DW220" i="1"/>
  <c r="EF219" i="1"/>
  <c r="EC219" i="1"/>
  <c r="DZ219" i="1"/>
  <c r="DY219" i="1"/>
  <c r="DX219" i="1"/>
  <c r="DW219" i="1"/>
  <c r="EF218" i="1"/>
  <c r="EC218" i="1"/>
  <c r="DZ218" i="1"/>
  <c r="DY218" i="1"/>
  <c r="DX218" i="1"/>
  <c r="DW218" i="1"/>
  <c r="EF217" i="1"/>
  <c r="EC217" i="1"/>
  <c r="DZ217" i="1"/>
  <c r="DY217" i="1"/>
  <c r="DX217" i="1"/>
  <c r="DW217" i="1"/>
  <c r="EF216" i="1"/>
  <c r="EC216" i="1"/>
  <c r="DZ216" i="1"/>
  <c r="DY216" i="1"/>
  <c r="DX216" i="1"/>
  <c r="DW216" i="1"/>
  <c r="EF215" i="1"/>
  <c r="EC215" i="1"/>
  <c r="DZ215" i="1"/>
  <c r="DY215" i="1"/>
  <c r="DX215" i="1"/>
  <c r="DW215" i="1"/>
  <c r="EF214" i="1"/>
  <c r="EC214" i="1"/>
  <c r="DZ214" i="1"/>
  <c r="DY214" i="1"/>
  <c r="DX214" i="1"/>
  <c r="DW214" i="1"/>
  <c r="EF213" i="1"/>
  <c r="EC213" i="1"/>
  <c r="DZ213" i="1"/>
  <c r="DY213" i="1"/>
  <c r="DX213" i="1"/>
  <c r="DW213" i="1"/>
  <c r="EF212" i="1"/>
  <c r="EC212" i="1"/>
  <c r="DZ212" i="1"/>
  <c r="DY212" i="1"/>
  <c r="DX212" i="1"/>
  <c r="DW212" i="1"/>
  <c r="EF211" i="1"/>
  <c r="EC211" i="1"/>
  <c r="DZ211" i="1"/>
  <c r="DY211" i="1"/>
  <c r="DX211" i="1"/>
  <c r="DW211" i="1"/>
  <c r="EF210" i="1"/>
  <c r="EC210" i="1"/>
  <c r="DZ210" i="1"/>
  <c r="DY210" i="1"/>
  <c r="DX210" i="1"/>
  <c r="DW210" i="1"/>
  <c r="EF209" i="1"/>
  <c r="EC209" i="1"/>
  <c r="DZ209" i="1"/>
  <c r="DY209" i="1"/>
  <c r="DX209" i="1"/>
  <c r="DW209" i="1"/>
  <c r="EF208" i="1"/>
  <c r="EC208" i="1"/>
  <c r="DZ208" i="1"/>
  <c r="DY208" i="1"/>
  <c r="DX208" i="1"/>
  <c r="DW208" i="1"/>
  <c r="EF207" i="1"/>
  <c r="EC207" i="1"/>
  <c r="DZ207" i="1"/>
  <c r="DY207" i="1"/>
  <c r="DX207" i="1"/>
  <c r="DW207" i="1"/>
  <c r="EF206" i="1"/>
  <c r="EC206" i="1"/>
  <c r="DZ206" i="1"/>
  <c r="DY206" i="1"/>
  <c r="DX206" i="1"/>
  <c r="DW206" i="1"/>
  <c r="EF205" i="1"/>
  <c r="EC205" i="1"/>
  <c r="DZ205" i="1"/>
  <c r="DY205" i="1"/>
  <c r="DX205" i="1"/>
  <c r="DW205" i="1"/>
  <c r="EF204" i="1"/>
  <c r="EC204" i="1"/>
  <c r="DZ204" i="1"/>
  <c r="DY204" i="1"/>
  <c r="DX204" i="1"/>
  <c r="DW204" i="1"/>
  <c r="EF203" i="1"/>
  <c r="EC203" i="1"/>
  <c r="DZ203" i="1"/>
  <c r="DY203" i="1"/>
  <c r="DX203" i="1"/>
  <c r="DW203" i="1"/>
  <c r="EF202" i="1"/>
  <c r="EC202" i="1"/>
  <c r="DZ202" i="1"/>
  <c r="DY202" i="1"/>
  <c r="DX202" i="1"/>
  <c r="DW202" i="1"/>
  <c r="EF201" i="1"/>
  <c r="EC201" i="1"/>
  <c r="DZ201" i="1"/>
  <c r="DY201" i="1"/>
  <c r="DX201" i="1"/>
  <c r="DW201" i="1"/>
  <c r="EF200" i="1"/>
  <c r="EC200" i="1"/>
  <c r="DZ200" i="1"/>
  <c r="DY200" i="1"/>
  <c r="DX200" i="1"/>
  <c r="DW200" i="1"/>
  <c r="EF199" i="1"/>
  <c r="EC199" i="1"/>
  <c r="DZ199" i="1"/>
  <c r="DY199" i="1"/>
  <c r="DX199" i="1"/>
  <c r="DW199" i="1"/>
  <c r="EF198" i="1"/>
  <c r="EC198" i="1"/>
  <c r="DZ198" i="1"/>
  <c r="DY198" i="1"/>
  <c r="DX198" i="1"/>
  <c r="DW198" i="1"/>
  <c r="EF197" i="1"/>
  <c r="EC197" i="1"/>
  <c r="DZ197" i="1"/>
  <c r="DY197" i="1"/>
  <c r="DX197" i="1"/>
  <c r="DW197" i="1"/>
  <c r="EF196" i="1"/>
  <c r="EC196" i="1"/>
  <c r="DZ196" i="1"/>
  <c r="DY196" i="1"/>
  <c r="DX196" i="1"/>
  <c r="DW196" i="1"/>
  <c r="EF195" i="1"/>
  <c r="EC195" i="1"/>
  <c r="DZ195" i="1"/>
  <c r="DY195" i="1"/>
  <c r="DX195" i="1"/>
  <c r="DW195" i="1"/>
  <c r="EF194" i="1"/>
  <c r="EC194" i="1"/>
  <c r="DZ194" i="1"/>
  <c r="DY194" i="1"/>
  <c r="DX194" i="1"/>
  <c r="DW194" i="1"/>
  <c r="EF193" i="1"/>
  <c r="EC193" i="1"/>
  <c r="DZ193" i="1"/>
  <c r="DY193" i="1"/>
  <c r="DX193" i="1"/>
  <c r="DW193" i="1"/>
  <c r="EF192" i="1"/>
  <c r="EC192" i="1"/>
  <c r="DZ192" i="1"/>
  <c r="DY192" i="1"/>
  <c r="DX192" i="1"/>
  <c r="DW192" i="1"/>
  <c r="EF191" i="1"/>
  <c r="EC191" i="1"/>
  <c r="DZ191" i="1"/>
  <c r="DY191" i="1"/>
  <c r="DX191" i="1"/>
  <c r="DW191" i="1"/>
  <c r="EF190" i="1"/>
  <c r="EC190" i="1"/>
  <c r="DZ190" i="1"/>
  <c r="DY190" i="1"/>
  <c r="DX190" i="1"/>
  <c r="DW190" i="1"/>
  <c r="EF189" i="1"/>
  <c r="EC189" i="1"/>
  <c r="DZ189" i="1"/>
  <c r="DY189" i="1"/>
  <c r="DX189" i="1"/>
  <c r="DW189" i="1"/>
  <c r="EF188" i="1"/>
  <c r="EC188" i="1"/>
  <c r="DZ188" i="1"/>
  <c r="DY188" i="1"/>
  <c r="DX188" i="1"/>
  <c r="DW188" i="1"/>
  <c r="EF187" i="1"/>
  <c r="EC187" i="1"/>
  <c r="DZ187" i="1"/>
  <c r="DY187" i="1"/>
  <c r="DX187" i="1"/>
  <c r="DW187" i="1"/>
  <c r="EF186" i="1"/>
  <c r="EC186" i="1"/>
  <c r="DZ186" i="1"/>
  <c r="DY186" i="1"/>
  <c r="DX186" i="1"/>
  <c r="DW186" i="1"/>
  <c r="EF185" i="1"/>
  <c r="EC185" i="1"/>
  <c r="DZ185" i="1"/>
  <c r="DY185" i="1"/>
  <c r="DX185" i="1"/>
  <c r="DW185" i="1"/>
  <c r="EF184" i="1"/>
  <c r="EC184" i="1"/>
  <c r="DZ184" i="1"/>
  <c r="DY184" i="1"/>
  <c r="DX184" i="1"/>
  <c r="DW184" i="1"/>
  <c r="EF183" i="1"/>
  <c r="EC183" i="1"/>
  <c r="DZ183" i="1"/>
  <c r="DY183" i="1"/>
  <c r="DX183" i="1"/>
  <c r="DW183" i="1"/>
  <c r="EF182" i="1"/>
  <c r="EC182" i="1"/>
  <c r="DZ182" i="1"/>
  <c r="DY182" i="1"/>
  <c r="DX182" i="1"/>
  <c r="DW182" i="1"/>
  <c r="EF181" i="1"/>
  <c r="EC181" i="1"/>
  <c r="DZ181" i="1"/>
  <c r="DY181" i="1"/>
  <c r="DX181" i="1"/>
  <c r="DW181" i="1"/>
  <c r="EF180" i="1"/>
  <c r="EC180" i="1"/>
  <c r="DZ180" i="1"/>
  <c r="DY180" i="1"/>
  <c r="DX180" i="1"/>
  <c r="DW180" i="1"/>
  <c r="EF179" i="1"/>
  <c r="EC179" i="1"/>
  <c r="DZ179" i="1"/>
  <c r="DY179" i="1"/>
  <c r="DX179" i="1"/>
  <c r="DW179" i="1"/>
  <c r="EF178" i="1"/>
  <c r="EC178" i="1"/>
  <c r="DZ178" i="1"/>
  <c r="DY178" i="1"/>
  <c r="DX178" i="1"/>
  <c r="DW178" i="1"/>
  <c r="EF177" i="1"/>
  <c r="EC177" i="1"/>
  <c r="DZ177" i="1"/>
  <c r="DY177" i="1"/>
  <c r="DX177" i="1"/>
  <c r="DW177" i="1"/>
  <c r="EF176" i="1"/>
  <c r="EC176" i="1"/>
  <c r="DZ176" i="1"/>
  <c r="DY176" i="1"/>
  <c r="DX176" i="1"/>
  <c r="DW176" i="1"/>
  <c r="EF175" i="1"/>
  <c r="EC175" i="1"/>
  <c r="DZ175" i="1"/>
  <c r="DY175" i="1"/>
  <c r="DX175" i="1"/>
  <c r="DW175" i="1"/>
  <c r="EF174" i="1"/>
  <c r="EC174" i="1"/>
  <c r="DZ174" i="1"/>
  <c r="DY174" i="1"/>
  <c r="DX174" i="1"/>
  <c r="DW174" i="1"/>
  <c r="EF173" i="1"/>
  <c r="EC173" i="1"/>
  <c r="DZ173" i="1"/>
  <c r="DY173" i="1"/>
  <c r="DX173" i="1"/>
  <c r="DW173" i="1"/>
  <c r="EF172" i="1"/>
  <c r="EC172" i="1"/>
  <c r="DZ172" i="1"/>
  <c r="DY172" i="1"/>
  <c r="DX172" i="1"/>
  <c r="DW172" i="1"/>
  <c r="EF171" i="1"/>
  <c r="EC171" i="1"/>
  <c r="DZ171" i="1"/>
  <c r="DY171" i="1"/>
  <c r="DX171" i="1"/>
  <c r="DW171" i="1"/>
  <c r="EF170" i="1"/>
  <c r="EC170" i="1"/>
  <c r="DZ170" i="1"/>
  <c r="DY170" i="1"/>
  <c r="DX170" i="1"/>
  <c r="DW170" i="1"/>
  <c r="EF169" i="1"/>
  <c r="EC169" i="1"/>
  <c r="DZ169" i="1"/>
  <c r="DY169" i="1"/>
  <c r="DX169" i="1"/>
  <c r="DW169" i="1"/>
  <c r="EF168" i="1"/>
  <c r="EC168" i="1"/>
  <c r="DZ168" i="1"/>
  <c r="DY168" i="1"/>
  <c r="DX168" i="1"/>
  <c r="DW168" i="1"/>
  <c r="EF167" i="1"/>
  <c r="EC167" i="1"/>
  <c r="DZ167" i="1"/>
  <c r="DY167" i="1"/>
  <c r="DX167" i="1"/>
  <c r="DW167" i="1"/>
  <c r="EF166" i="1"/>
  <c r="EC166" i="1"/>
  <c r="DZ166" i="1"/>
  <c r="DY166" i="1"/>
  <c r="DX166" i="1"/>
  <c r="DW166" i="1"/>
  <c r="EF165" i="1"/>
  <c r="EC165" i="1"/>
  <c r="DZ165" i="1"/>
  <c r="DY165" i="1"/>
  <c r="DX165" i="1"/>
  <c r="DW165" i="1"/>
  <c r="EF164" i="1"/>
  <c r="EC164" i="1"/>
  <c r="DZ164" i="1"/>
  <c r="DY164" i="1"/>
  <c r="DX164" i="1"/>
  <c r="DW164" i="1"/>
  <c r="EF163" i="1"/>
  <c r="EC163" i="1"/>
  <c r="DZ163" i="1"/>
  <c r="DY163" i="1"/>
  <c r="DX163" i="1"/>
  <c r="DW163" i="1"/>
  <c r="EF162" i="1"/>
  <c r="EC162" i="1"/>
  <c r="DZ162" i="1"/>
  <c r="DY162" i="1"/>
  <c r="DX162" i="1"/>
  <c r="DW162" i="1"/>
  <c r="EF161" i="1"/>
  <c r="EC161" i="1"/>
  <c r="DZ161" i="1"/>
  <c r="DY161" i="1"/>
  <c r="DX161" i="1"/>
  <c r="DW161" i="1"/>
  <c r="EF160" i="1"/>
  <c r="EC160" i="1"/>
  <c r="DZ160" i="1"/>
  <c r="DY160" i="1"/>
  <c r="DX160" i="1"/>
  <c r="DW160" i="1"/>
  <c r="EF159" i="1"/>
  <c r="EC159" i="1"/>
  <c r="DZ159" i="1"/>
  <c r="DY159" i="1"/>
  <c r="DX159" i="1"/>
  <c r="DW159" i="1"/>
  <c r="EF158" i="1"/>
  <c r="EC158" i="1"/>
  <c r="DZ158" i="1"/>
  <c r="DY158" i="1"/>
  <c r="DX158" i="1"/>
  <c r="DW158" i="1"/>
  <c r="EF157" i="1"/>
  <c r="EC157" i="1"/>
  <c r="DZ157" i="1"/>
  <c r="DY157" i="1"/>
  <c r="DX157" i="1"/>
  <c r="DW157" i="1"/>
  <c r="EF156" i="1"/>
  <c r="EC156" i="1"/>
  <c r="DZ156" i="1"/>
  <c r="DY156" i="1"/>
  <c r="DX156" i="1"/>
  <c r="DW156" i="1"/>
  <c r="EF155" i="1"/>
  <c r="EC155" i="1"/>
  <c r="DZ155" i="1"/>
  <c r="DY155" i="1"/>
  <c r="DX155" i="1"/>
  <c r="DW155" i="1"/>
  <c r="EF154" i="1"/>
  <c r="EC154" i="1"/>
  <c r="DZ154" i="1"/>
  <c r="DY154" i="1"/>
  <c r="DX154" i="1"/>
  <c r="DW154" i="1"/>
  <c r="EF153" i="1"/>
  <c r="EC153" i="1"/>
  <c r="DZ153" i="1"/>
  <c r="DY153" i="1"/>
  <c r="DX153" i="1"/>
  <c r="DW153" i="1"/>
  <c r="EF152" i="1"/>
  <c r="EC152" i="1"/>
  <c r="DZ152" i="1"/>
  <c r="DY152" i="1"/>
  <c r="DX152" i="1"/>
  <c r="DW152" i="1"/>
  <c r="EF151" i="1"/>
  <c r="EC151" i="1"/>
  <c r="DZ151" i="1"/>
  <c r="DY151" i="1"/>
  <c r="DX151" i="1"/>
  <c r="DW151" i="1"/>
  <c r="EF150" i="1"/>
  <c r="EC150" i="1"/>
  <c r="DZ150" i="1"/>
  <c r="DY150" i="1"/>
  <c r="DX150" i="1"/>
  <c r="DW150" i="1"/>
  <c r="EF149" i="1"/>
  <c r="EC149" i="1"/>
  <c r="DZ149" i="1"/>
  <c r="DY149" i="1"/>
  <c r="DX149" i="1"/>
  <c r="DW149" i="1"/>
  <c r="EF148" i="1"/>
  <c r="EC148" i="1"/>
  <c r="DZ148" i="1"/>
  <c r="DY148" i="1"/>
  <c r="DX148" i="1"/>
  <c r="DW148" i="1"/>
  <c r="EF147" i="1"/>
  <c r="EC147" i="1"/>
  <c r="DZ147" i="1"/>
  <c r="DY147" i="1"/>
  <c r="DX147" i="1"/>
  <c r="DW147" i="1"/>
  <c r="EF146" i="1"/>
  <c r="EC146" i="1"/>
  <c r="DZ146" i="1"/>
  <c r="DY146" i="1"/>
  <c r="DX146" i="1"/>
  <c r="DW146" i="1"/>
  <c r="EF145" i="1"/>
  <c r="EC145" i="1"/>
  <c r="DZ145" i="1"/>
  <c r="DY145" i="1"/>
  <c r="DX145" i="1"/>
  <c r="DW145" i="1"/>
  <c r="EF144" i="1"/>
  <c r="EC144" i="1"/>
  <c r="DZ144" i="1"/>
  <c r="DY144" i="1"/>
  <c r="DX144" i="1"/>
  <c r="DW144" i="1"/>
  <c r="EF143" i="1"/>
  <c r="EC143" i="1"/>
  <c r="DZ143" i="1"/>
  <c r="DY143" i="1"/>
  <c r="DX143" i="1"/>
  <c r="DW143" i="1"/>
  <c r="EF142" i="1"/>
  <c r="EC142" i="1"/>
  <c r="DZ142" i="1"/>
  <c r="DY142" i="1"/>
  <c r="DX142" i="1"/>
  <c r="DW142" i="1"/>
  <c r="EF141" i="1"/>
  <c r="EC141" i="1"/>
  <c r="DZ141" i="1"/>
  <c r="DY141" i="1"/>
  <c r="DX141" i="1"/>
  <c r="DW141" i="1"/>
  <c r="EF140" i="1"/>
  <c r="EC140" i="1"/>
  <c r="DZ140" i="1"/>
  <c r="DY140" i="1"/>
  <c r="DX140" i="1"/>
  <c r="DW140" i="1"/>
  <c r="EF139" i="1"/>
  <c r="EC139" i="1"/>
  <c r="DZ139" i="1"/>
  <c r="DY139" i="1"/>
  <c r="DX139" i="1"/>
  <c r="DW139" i="1"/>
  <c r="EF138" i="1"/>
  <c r="EC138" i="1"/>
  <c r="DZ138" i="1"/>
  <c r="DY138" i="1"/>
  <c r="DX138" i="1"/>
  <c r="DW138" i="1"/>
  <c r="EF137" i="1"/>
  <c r="EC137" i="1"/>
  <c r="DZ137" i="1"/>
  <c r="DY137" i="1"/>
  <c r="DX137" i="1"/>
  <c r="DW137" i="1"/>
  <c r="EF136" i="1"/>
  <c r="EC136" i="1"/>
  <c r="DZ136" i="1"/>
  <c r="DY136" i="1"/>
  <c r="DX136" i="1"/>
  <c r="DW136" i="1"/>
  <c r="EF135" i="1"/>
  <c r="EC135" i="1"/>
  <c r="DZ135" i="1"/>
  <c r="DY135" i="1"/>
  <c r="DX135" i="1"/>
  <c r="DW135" i="1"/>
  <c r="EF134" i="1"/>
  <c r="EC134" i="1"/>
  <c r="DZ134" i="1"/>
  <c r="DY134" i="1"/>
  <c r="DX134" i="1"/>
  <c r="DW134" i="1"/>
  <c r="EF133" i="1"/>
  <c r="EC133" i="1"/>
  <c r="DZ133" i="1"/>
  <c r="DY133" i="1"/>
  <c r="DX133" i="1"/>
  <c r="DW133" i="1"/>
  <c r="EF132" i="1"/>
  <c r="EC132" i="1"/>
  <c r="DZ132" i="1"/>
  <c r="DY132" i="1"/>
  <c r="DX132" i="1"/>
  <c r="DW132" i="1"/>
  <c r="EF131" i="1"/>
  <c r="EC131" i="1"/>
  <c r="DZ131" i="1"/>
  <c r="DY131" i="1"/>
  <c r="DX131" i="1"/>
  <c r="DW131" i="1"/>
  <c r="EF130" i="1"/>
  <c r="EC130" i="1"/>
  <c r="DZ130" i="1"/>
  <c r="DY130" i="1"/>
  <c r="DX130" i="1"/>
  <c r="DW130" i="1"/>
  <c r="EF129" i="1"/>
  <c r="EC129" i="1"/>
  <c r="DZ129" i="1"/>
  <c r="DY129" i="1"/>
  <c r="DX129" i="1"/>
  <c r="DW129" i="1"/>
  <c r="EF128" i="1"/>
  <c r="EC128" i="1"/>
  <c r="DZ128" i="1"/>
  <c r="DY128" i="1"/>
  <c r="DX128" i="1"/>
  <c r="DW128" i="1"/>
  <c r="EF127" i="1"/>
  <c r="EC127" i="1"/>
  <c r="DZ127" i="1"/>
  <c r="DY127" i="1"/>
  <c r="DX127" i="1"/>
  <c r="DW127" i="1"/>
  <c r="EF126" i="1"/>
  <c r="EC126" i="1"/>
  <c r="DZ126" i="1"/>
  <c r="DY126" i="1"/>
  <c r="DX126" i="1"/>
  <c r="DW126" i="1"/>
  <c r="EF125" i="1"/>
  <c r="EC125" i="1"/>
  <c r="DZ125" i="1"/>
  <c r="DY125" i="1"/>
  <c r="DX125" i="1"/>
  <c r="DW125" i="1"/>
  <c r="EF124" i="1"/>
  <c r="EC124" i="1"/>
  <c r="DZ124" i="1"/>
  <c r="DY124" i="1"/>
  <c r="DX124" i="1"/>
  <c r="DW124" i="1"/>
  <c r="EF123" i="1"/>
  <c r="EC123" i="1"/>
  <c r="DZ123" i="1"/>
  <c r="DY123" i="1"/>
  <c r="DX123" i="1"/>
  <c r="DW123" i="1"/>
  <c r="EF122" i="1"/>
  <c r="EC122" i="1"/>
  <c r="DZ122" i="1"/>
  <c r="DY122" i="1"/>
  <c r="DX122" i="1"/>
  <c r="DW122" i="1"/>
  <c r="EF121" i="1"/>
  <c r="EC121" i="1"/>
  <c r="DZ121" i="1"/>
  <c r="DY121" i="1"/>
  <c r="DX121" i="1"/>
  <c r="DW121" i="1"/>
  <c r="EF120" i="1"/>
  <c r="EC120" i="1"/>
  <c r="DZ120" i="1"/>
  <c r="DY120" i="1"/>
  <c r="DX120" i="1"/>
  <c r="DW120" i="1"/>
  <c r="EF119" i="1"/>
  <c r="EC119" i="1"/>
  <c r="DZ119" i="1"/>
  <c r="DY119" i="1"/>
  <c r="DX119" i="1"/>
  <c r="DW119" i="1"/>
  <c r="EF118" i="1"/>
  <c r="EC118" i="1"/>
  <c r="DZ118" i="1"/>
  <c r="DY118" i="1"/>
  <c r="DX118" i="1"/>
  <c r="DW118" i="1"/>
  <c r="EF117" i="1"/>
  <c r="EC117" i="1"/>
  <c r="DZ117" i="1"/>
  <c r="DY117" i="1"/>
  <c r="DX117" i="1"/>
  <c r="DW117" i="1"/>
  <c r="EF116" i="1"/>
  <c r="EC116" i="1"/>
  <c r="DZ116" i="1"/>
  <c r="DY116" i="1"/>
  <c r="DX116" i="1"/>
  <c r="DW116" i="1"/>
  <c r="EF115" i="1"/>
  <c r="EC115" i="1"/>
  <c r="DZ115" i="1"/>
  <c r="DY115" i="1"/>
  <c r="DX115" i="1"/>
  <c r="DW115" i="1"/>
  <c r="EF114" i="1"/>
  <c r="EC114" i="1"/>
  <c r="DZ114" i="1"/>
  <c r="DY114" i="1"/>
  <c r="DX114" i="1"/>
  <c r="DW114" i="1"/>
  <c r="EF113" i="1"/>
  <c r="EC113" i="1"/>
  <c r="DZ113" i="1"/>
  <c r="DY113" i="1"/>
  <c r="DX113" i="1"/>
  <c r="DW113" i="1"/>
  <c r="EF112" i="1"/>
  <c r="EC112" i="1"/>
  <c r="DZ112" i="1"/>
  <c r="DY112" i="1"/>
  <c r="DX112" i="1"/>
  <c r="DW112" i="1"/>
  <c r="EF111" i="1"/>
  <c r="EC111" i="1"/>
  <c r="DZ111" i="1"/>
  <c r="DY111" i="1"/>
  <c r="DX111" i="1"/>
  <c r="DW111" i="1"/>
  <c r="EF110" i="1"/>
  <c r="EC110" i="1"/>
  <c r="DZ110" i="1"/>
  <c r="DY110" i="1"/>
  <c r="DX110" i="1"/>
  <c r="DW110" i="1"/>
  <c r="EF109" i="1"/>
  <c r="EC109" i="1"/>
  <c r="DZ109" i="1"/>
  <c r="DY109" i="1"/>
  <c r="DX109" i="1"/>
  <c r="DW109" i="1"/>
  <c r="EF108" i="1"/>
  <c r="EC108" i="1"/>
  <c r="DZ108" i="1"/>
  <c r="DY108" i="1"/>
  <c r="DX108" i="1"/>
  <c r="DW108" i="1"/>
  <c r="EF107" i="1"/>
  <c r="EC107" i="1"/>
  <c r="DZ107" i="1"/>
  <c r="DY107" i="1"/>
  <c r="DX107" i="1"/>
  <c r="DW107" i="1"/>
  <c r="EF106" i="1"/>
  <c r="EC106" i="1"/>
  <c r="DZ106" i="1"/>
  <c r="DY106" i="1"/>
  <c r="DX106" i="1"/>
  <c r="DW106" i="1"/>
  <c r="EF105" i="1"/>
  <c r="EC105" i="1"/>
  <c r="DZ105" i="1"/>
  <c r="DY105" i="1"/>
  <c r="DX105" i="1"/>
  <c r="DW105" i="1"/>
  <c r="EF104" i="1"/>
  <c r="EC104" i="1"/>
  <c r="DZ104" i="1"/>
  <c r="DY104" i="1"/>
  <c r="DX104" i="1"/>
  <c r="DW104" i="1"/>
  <c r="EF103" i="1"/>
  <c r="EC103" i="1"/>
  <c r="DZ103" i="1"/>
  <c r="DY103" i="1"/>
  <c r="DX103" i="1"/>
  <c r="DW103" i="1"/>
  <c r="EF102" i="1"/>
  <c r="EC102" i="1"/>
  <c r="DZ102" i="1"/>
  <c r="DY102" i="1"/>
  <c r="DX102" i="1"/>
  <c r="DW102" i="1"/>
  <c r="EF101" i="1"/>
  <c r="EC101" i="1"/>
  <c r="DZ101" i="1"/>
  <c r="DY101" i="1"/>
  <c r="DX101" i="1"/>
  <c r="DW101" i="1"/>
  <c r="EF100" i="1"/>
  <c r="EC100" i="1"/>
  <c r="DZ100" i="1"/>
  <c r="DY100" i="1"/>
  <c r="DX100" i="1"/>
  <c r="DW100" i="1"/>
  <c r="EF99" i="1"/>
  <c r="EC99" i="1"/>
  <c r="DZ99" i="1"/>
  <c r="DY99" i="1"/>
  <c r="DX99" i="1"/>
  <c r="DW99" i="1"/>
  <c r="EF98" i="1"/>
  <c r="EC98" i="1"/>
  <c r="DZ98" i="1"/>
  <c r="DY98" i="1"/>
  <c r="DX98" i="1"/>
  <c r="DW98" i="1"/>
  <c r="EF97" i="1"/>
  <c r="EC97" i="1"/>
  <c r="DZ97" i="1"/>
  <c r="DY97" i="1"/>
  <c r="DX97" i="1"/>
  <c r="DW97" i="1"/>
  <c r="EF96" i="1"/>
  <c r="EC96" i="1"/>
  <c r="DZ96" i="1"/>
  <c r="DY96" i="1"/>
  <c r="DX96" i="1"/>
  <c r="DW96" i="1"/>
  <c r="EF95" i="1"/>
  <c r="EC95" i="1"/>
  <c r="DZ95" i="1"/>
  <c r="DY95" i="1"/>
  <c r="DX95" i="1"/>
  <c r="DW95" i="1"/>
  <c r="EF94" i="1"/>
  <c r="EC94" i="1"/>
  <c r="DZ94" i="1"/>
  <c r="DY94" i="1"/>
  <c r="DX94" i="1"/>
  <c r="DW94" i="1"/>
  <c r="EF93" i="1"/>
  <c r="EC93" i="1"/>
  <c r="DZ93" i="1"/>
  <c r="DY93" i="1"/>
  <c r="DX93" i="1"/>
  <c r="DW93" i="1"/>
  <c r="EF92" i="1"/>
  <c r="EC92" i="1"/>
  <c r="DZ92" i="1"/>
  <c r="DY92" i="1"/>
  <c r="DX92" i="1"/>
  <c r="DW92" i="1"/>
  <c r="EF91" i="1"/>
  <c r="EC91" i="1"/>
  <c r="DZ91" i="1"/>
  <c r="DY91" i="1"/>
  <c r="DX91" i="1"/>
  <c r="DW91" i="1"/>
  <c r="EF90" i="1"/>
  <c r="EC90" i="1"/>
  <c r="DZ90" i="1"/>
  <c r="DY90" i="1"/>
  <c r="DX90" i="1"/>
  <c r="DW90" i="1"/>
  <c r="EF89" i="1"/>
  <c r="EC89" i="1"/>
  <c r="DZ89" i="1"/>
  <c r="DY89" i="1"/>
  <c r="DX89" i="1"/>
  <c r="DW89" i="1"/>
  <c r="EF88" i="1"/>
  <c r="EC88" i="1"/>
  <c r="DZ88" i="1"/>
  <c r="DY88" i="1"/>
  <c r="DX88" i="1"/>
  <c r="DW88" i="1"/>
  <c r="EF87" i="1"/>
  <c r="EC87" i="1"/>
  <c r="DZ87" i="1"/>
  <c r="DY87" i="1"/>
  <c r="DX87" i="1"/>
  <c r="DW87" i="1"/>
  <c r="EF86" i="1"/>
  <c r="EC86" i="1"/>
  <c r="DZ86" i="1"/>
  <c r="DY86" i="1"/>
  <c r="DX86" i="1"/>
  <c r="DW86" i="1"/>
  <c r="EF85" i="1"/>
  <c r="EC85" i="1"/>
  <c r="DZ85" i="1"/>
  <c r="DY85" i="1"/>
  <c r="DX85" i="1"/>
  <c r="DW85" i="1"/>
  <c r="EF84" i="1"/>
  <c r="EC84" i="1"/>
  <c r="DZ84" i="1"/>
  <c r="DY84" i="1"/>
  <c r="DX84" i="1"/>
  <c r="DW84" i="1"/>
  <c r="EF83" i="1"/>
  <c r="EC83" i="1"/>
  <c r="DZ83" i="1"/>
  <c r="DY83" i="1"/>
  <c r="DX83" i="1"/>
  <c r="DW83" i="1"/>
  <c r="EF82" i="1"/>
  <c r="EC82" i="1"/>
  <c r="DZ82" i="1"/>
  <c r="DY82" i="1"/>
  <c r="DX82" i="1"/>
  <c r="DW82" i="1"/>
  <c r="EF81" i="1"/>
  <c r="EC81" i="1"/>
  <c r="DZ81" i="1"/>
  <c r="DY81" i="1"/>
  <c r="DX81" i="1"/>
  <c r="DW81" i="1"/>
  <c r="EF80" i="1"/>
  <c r="EC80" i="1"/>
  <c r="DZ80" i="1"/>
  <c r="DY80" i="1"/>
  <c r="DX80" i="1"/>
  <c r="DW80" i="1"/>
  <c r="EF79" i="1"/>
  <c r="EC79" i="1"/>
  <c r="DZ79" i="1"/>
  <c r="DY79" i="1"/>
  <c r="DX79" i="1"/>
  <c r="DW79" i="1"/>
  <c r="EF78" i="1"/>
  <c r="EC78" i="1"/>
  <c r="DZ78" i="1"/>
  <c r="DY78" i="1"/>
  <c r="DX78" i="1"/>
  <c r="DW78" i="1"/>
  <c r="EF77" i="1"/>
  <c r="EC77" i="1"/>
  <c r="DZ77" i="1"/>
  <c r="DY77" i="1"/>
  <c r="DX77" i="1"/>
  <c r="DW77" i="1"/>
  <c r="EF76" i="1"/>
  <c r="EC76" i="1"/>
  <c r="DZ76" i="1"/>
  <c r="DY76" i="1"/>
  <c r="DX76" i="1"/>
  <c r="DW76" i="1"/>
  <c r="EF75" i="1"/>
  <c r="EC75" i="1"/>
  <c r="DZ75" i="1"/>
  <c r="DY75" i="1"/>
  <c r="DX75" i="1"/>
  <c r="DW75" i="1"/>
  <c r="EF74" i="1"/>
  <c r="EC74" i="1"/>
  <c r="DZ74" i="1"/>
  <c r="DY74" i="1"/>
  <c r="DX74" i="1"/>
  <c r="DW74" i="1"/>
  <c r="EF73" i="1"/>
  <c r="EC73" i="1"/>
  <c r="DZ73" i="1"/>
  <c r="DY73" i="1"/>
  <c r="DX73" i="1"/>
  <c r="DW73" i="1"/>
  <c r="EF72" i="1"/>
  <c r="EC72" i="1"/>
  <c r="DZ72" i="1"/>
  <c r="DY72" i="1"/>
  <c r="DX72" i="1"/>
  <c r="DW72" i="1"/>
  <c r="EF71" i="1"/>
  <c r="EC71" i="1"/>
  <c r="DZ71" i="1"/>
  <c r="DY71" i="1"/>
  <c r="DX71" i="1"/>
  <c r="DW71" i="1"/>
  <c r="EF70" i="1"/>
  <c r="EC70" i="1"/>
  <c r="DZ70" i="1"/>
  <c r="DY70" i="1"/>
  <c r="DX70" i="1"/>
  <c r="DW70" i="1"/>
  <c r="EF69" i="1"/>
  <c r="EC69" i="1"/>
  <c r="DZ69" i="1"/>
  <c r="DY69" i="1"/>
  <c r="DX69" i="1"/>
  <c r="DW69" i="1"/>
  <c r="EF68" i="1"/>
  <c r="EC68" i="1"/>
  <c r="DZ68" i="1"/>
  <c r="DY68" i="1"/>
  <c r="DX68" i="1"/>
  <c r="DW68" i="1"/>
  <c r="EF67" i="1"/>
  <c r="EC67" i="1"/>
  <c r="DZ67" i="1"/>
  <c r="DY67" i="1"/>
  <c r="DX67" i="1"/>
  <c r="DW67" i="1"/>
  <c r="EF66" i="1"/>
  <c r="EC66" i="1"/>
  <c r="DZ66" i="1"/>
  <c r="DY66" i="1"/>
  <c r="DX66" i="1"/>
  <c r="DW66" i="1"/>
  <c r="EF65" i="1"/>
  <c r="EC65" i="1"/>
  <c r="DZ65" i="1"/>
  <c r="DY65" i="1"/>
  <c r="DX65" i="1"/>
  <c r="DW65" i="1"/>
  <c r="EF64" i="1"/>
  <c r="EC64" i="1"/>
  <c r="DZ64" i="1"/>
  <c r="DY64" i="1"/>
  <c r="DX64" i="1"/>
  <c r="DW64" i="1"/>
  <c r="EF63" i="1"/>
  <c r="EC63" i="1"/>
  <c r="DZ63" i="1"/>
  <c r="DY63" i="1"/>
  <c r="DX63" i="1"/>
  <c r="DW63" i="1"/>
  <c r="EF62" i="1"/>
  <c r="EC62" i="1"/>
  <c r="DZ62" i="1"/>
  <c r="DY62" i="1"/>
  <c r="DX62" i="1"/>
  <c r="DW62" i="1"/>
  <c r="EF61" i="1"/>
  <c r="EC61" i="1"/>
  <c r="DZ61" i="1"/>
  <c r="DY61" i="1"/>
  <c r="DX61" i="1"/>
  <c r="DW61" i="1"/>
  <c r="EF60" i="1"/>
  <c r="EC60" i="1"/>
  <c r="DZ60" i="1"/>
  <c r="DY60" i="1"/>
  <c r="DX60" i="1"/>
  <c r="DW60" i="1"/>
  <c r="EF59" i="1"/>
  <c r="EC59" i="1"/>
  <c r="DZ59" i="1"/>
  <c r="DY59" i="1"/>
  <c r="DX59" i="1"/>
  <c r="DW59" i="1"/>
  <c r="EF58" i="1"/>
  <c r="EC58" i="1"/>
  <c r="DZ58" i="1"/>
  <c r="DY58" i="1"/>
  <c r="DX58" i="1"/>
  <c r="DW58" i="1"/>
  <c r="EF57" i="1"/>
  <c r="EC57" i="1"/>
  <c r="DZ57" i="1"/>
  <c r="DY57" i="1"/>
  <c r="DX57" i="1"/>
  <c r="DW57" i="1"/>
  <c r="EF56" i="1"/>
  <c r="EC56" i="1"/>
  <c r="DZ56" i="1"/>
  <c r="DY56" i="1"/>
  <c r="DX56" i="1"/>
  <c r="DW56" i="1"/>
  <c r="EF55" i="1"/>
  <c r="EC55" i="1"/>
  <c r="DZ55" i="1"/>
  <c r="DY55" i="1"/>
  <c r="DX55" i="1"/>
  <c r="DW55" i="1"/>
  <c r="EF54" i="1"/>
  <c r="EC54" i="1"/>
  <c r="DZ54" i="1"/>
  <c r="DY54" i="1"/>
  <c r="DX54" i="1"/>
  <c r="DW54" i="1"/>
  <c r="EF53" i="1"/>
  <c r="EC53" i="1"/>
  <c r="DZ53" i="1"/>
  <c r="DY53" i="1"/>
  <c r="DX53" i="1"/>
  <c r="DW53" i="1"/>
  <c r="EF52" i="1"/>
  <c r="EC52" i="1"/>
  <c r="DZ52" i="1"/>
  <c r="DY52" i="1"/>
  <c r="DX52" i="1"/>
  <c r="DW52" i="1"/>
  <c r="EF51" i="1"/>
  <c r="EC51" i="1"/>
  <c r="DZ51" i="1"/>
  <c r="DY51" i="1"/>
  <c r="DX51" i="1"/>
  <c r="DW51" i="1"/>
  <c r="EF50" i="1"/>
  <c r="EC50" i="1"/>
  <c r="DZ50" i="1"/>
  <c r="DY50" i="1"/>
  <c r="DX50" i="1"/>
  <c r="DW50" i="1"/>
  <c r="EF49" i="1"/>
  <c r="EC49" i="1"/>
  <c r="DZ49" i="1"/>
  <c r="DY49" i="1"/>
  <c r="DX49" i="1"/>
  <c r="DW49" i="1"/>
  <c r="EF48" i="1"/>
  <c r="EC48" i="1"/>
  <c r="DZ48" i="1"/>
  <c r="DY48" i="1"/>
  <c r="DX48" i="1"/>
  <c r="DW48" i="1"/>
  <c r="EF47" i="1"/>
  <c r="EC47" i="1"/>
  <c r="DZ47" i="1"/>
  <c r="DY47" i="1"/>
  <c r="DX47" i="1"/>
  <c r="DW47" i="1"/>
  <c r="EF46" i="1"/>
  <c r="EC46" i="1"/>
  <c r="DZ46" i="1"/>
  <c r="DY46" i="1"/>
  <c r="DX46" i="1"/>
  <c r="DW46" i="1"/>
  <c r="EF45" i="1"/>
  <c r="EC45" i="1"/>
  <c r="DZ45" i="1"/>
  <c r="DY45" i="1"/>
  <c r="DX45" i="1"/>
  <c r="DW45" i="1"/>
  <c r="EF44" i="1"/>
  <c r="EC44" i="1"/>
  <c r="DZ44" i="1"/>
  <c r="DY44" i="1"/>
  <c r="DX44" i="1"/>
  <c r="DW44" i="1"/>
  <c r="EF43" i="1"/>
  <c r="EC43" i="1"/>
  <c r="DZ43" i="1"/>
  <c r="DY43" i="1"/>
  <c r="DX43" i="1"/>
  <c r="DW43" i="1"/>
  <c r="EF42" i="1"/>
  <c r="EC42" i="1"/>
  <c r="DZ42" i="1"/>
  <c r="DY42" i="1"/>
  <c r="DX42" i="1"/>
  <c r="DW42" i="1"/>
  <c r="EF41" i="1"/>
  <c r="EC41" i="1"/>
  <c r="DZ41" i="1"/>
  <c r="DY41" i="1"/>
  <c r="DX41" i="1"/>
  <c r="DW41" i="1"/>
  <c r="EF40" i="1"/>
  <c r="EC40" i="1"/>
  <c r="DZ40" i="1"/>
  <c r="DY40" i="1"/>
  <c r="DX40" i="1"/>
  <c r="DW40" i="1"/>
  <c r="EF39" i="1"/>
  <c r="EC39" i="1"/>
  <c r="DZ39" i="1"/>
  <c r="DY39" i="1"/>
  <c r="DX39" i="1"/>
  <c r="DW39" i="1"/>
  <c r="EF38" i="1"/>
  <c r="EC38" i="1"/>
  <c r="DZ38" i="1"/>
  <c r="DY38" i="1"/>
  <c r="DX38" i="1"/>
  <c r="DW38" i="1"/>
  <c r="EF37" i="1"/>
  <c r="EC37" i="1"/>
  <c r="DZ37" i="1"/>
  <c r="DY37" i="1"/>
  <c r="DX37" i="1"/>
  <c r="DW37" i="1"/>
  <c r="EF36" i="1"/>
  <c r="EC36" i="1"/>
  <c r="DZ36" i="1"/>
  <c r="DY36" i="1"/>
  <c r="DX36" i="1"/>
  <c r="DW36" i="1"/>
  <c r="EF35" i="1"/>
  <c r="EC35" i="1"/>
  <c r="DZ35" i="1"/>
  <c r="DY35" i="1"/>
  <c r="DX35" i="1"/>
  <c r="DW35" i="1"/>
  <c r="EF34" i="1"/>
  <c r="EC34" i="1"/>
  <c r="DZ34" i="1"/>
  <c r="DY34" i="1"/>
  <c r="DX34" i="1"/>
  <c r="DW34" i="1"/>
  <c r="EF33" i="1"/>
  <c r="EC33" i="1"/>
  <c r="DZ33" i="1"/>
  <c r="DY33" i="1"/>
  <c r="DX33" i="1"/>
  <c r="DW33" i="1"/>
  <c r="EF32" i="1"/>
  <c r="EC32" i="1"/>
  <c r="DZ32" i="1"/>
  <c r="DY32" i="1"/>
  <c r="DX32" i="1"/>
  <c r="DW32" i="1"/>
  <c r="EF31" i="1"/>
  <c r="EC31" i="1"/>
  <c r="DZ31" i="1"/>
  <c r="DY31" i="1"/>
  <c r="DX31" i="1"/>
  <c r="DW31" i="1"/>
  <c r="EF30" i="1"/>
  <c r="EC30" i="1"/>
  <c r="DZ30" i="1"/>
  <c r="DY30" i="1"/>
  <c r="DX30" i="1"/>
  <c r="DW30" i="1"/>
  <c r="EF29" i="1"/>
  <c r="EC29" i="1"/>
  <c r="DZ29" i="1"/>
  <c r="DY29" i="1"/>
  <c r="DX29" i="1"/>
  <c r="DW29" i="1"/>
  <c r="EF28" i="1"/>
  <c r="EC28" i="1"/>
  <c r="DZ28" i="1"/>
  <c r="DY28" i="1"/>
  <c r="DX28" i="1"/>
  <c r="DW28" i="1"/>
  <c r="EF27" i="1"/>
  <c r="EC27" i="1"/>
  <c r="DZ27" i="1"/>
  <c r="DY27" i="1"/>
  <c r="DX27" i="1"/>
  <c r="DW27" i="1"/>
  <c r="EF26" i="1"/>
  <c r="EC26" i="1"/>
  <c r="DZ26" i="1"/>
  <c r="DY26" i="1"/>
  <c r="DX26" i="1"/>
  <c r="DW26" i="1"/>
  <c r="EF25" i="1"/>
  <c r="EC25" i="1"/>
  <c r="DZ25" i="1"/>
  <c r="DY25" i="1"/>
  <c r="DX25" i="1"/>
  <c r="DW25" i="1"/>
  <c r="EF24" i="1"/>
  <c r="EC24" i="1"/>
  <c r="DZ24" i="1"/>
  <c r="DY24" i="1"/>
  <c r="DX24" i="1"/>
  <c r="DW24" i="1"/>
  <c r="EF23" i="1"/>
  <c r="EC23" i="1"/>
  <c r="DZ23" i="1"/>
  <c r="DY23" i="1"/>
  <c r="DX23" i="1"/>
  <c r="DW23" i="1"/>
  <c r="EF22" i="1"/>
  <c r="EC22" i="1"/>
  <c r="DZ22" i="1"/>
  <c r="DY22" i="1"/>
  <c r="DX22" i="1"/>
  <c r="DW22" i="1"/>
  <c r="EF21" i="1"/>
  <c r="EC21" i="1"/>
  <c r="DZ21" i="1"/>
  <c r="DY21" i="1"/>
  <c r="DX21" i="1"/>
  <c r="DW21" i="1"/>
  <c r="EF20" i="1"/>
  <c r="EC20" i="1"/>
  <c r="DZ20" i="1"/>
  <c r="DY20" i="1"/>
  <c r="DX20" i="1"/>
  <c r="DW20" i="1"/>
  <c r="EF19" i="1"/>
  <c r="EC19" i="1"/>
  <c r="DZ19" i="1"/>
  <c r="DY19" i="1"/>
  <c r="DX19" i="1"/>
  <c r="DW19" i="1"/>
  <c r="EF18" i="1"/>
  <c r="EC18" i="1"/>
  <c r="DZ18" i="1"/>
  <c r="DY18" i="1"/>
  <c r="DX18" i="1"/>
  <c r="DW18" i="1"/>
  <c r="EF17" i="1"/>
  <c r="EC17" i="1"/>
  <c r="DZ17" i="1"/>
  <c r="DY17" i="1"/>
  <c r="DX17" i="1"/>
  <c r="DW17" i="1"/>
  <c r="EF16" i="1"/>
  <c r="EC16" i="1"/>
  <c r="DZ16" i="1"/>
  <c r="DY16" i="1"/>
  <c r="DX16" i="1"/>
  <c r="DW16" i="1"/>
  <c r="EF15" i="1"/>
  <c r="EC15" i="1"/>
  <c r="DZ15" i="1"/>
  <c r="DY15" i="1"/>
  <c r="DX15" i="1"/>
  <c r="DW15" i="1"/>
  <c r="EF14" i="1"/>
  <c r="EC14" i="1"/>
  <c r="DZ14" i="1"/>
  <c r="DY14" i="1"/>
  <c r="DX14" i="1"/>
  <c r="DW14" i="1"/>
  <c r="EF13" i="1"/>
  <c r="EC13" i="1"/>
  <c r="DZ13" i="1"/>
  <c r="DY13" i="1"/>
  <c r="DX13" i="1"/>
  <c r="DW13" i="1"/>
  <c r="EF12" i="1"/>
  <c r="EC12" i="1"/>
  <c r="DZ12" i="1"/>
  <c r="DY12" i="1"/>
  <c r="DX12" i="1"/>
  <c r="DW12" i="1"/>
  <c r="EF11" i="1"/>
  <c r="EC11" i="1"/>
  <c r="DZ11" i="1"/>
  <c r="DY11" i="1"/>
  <c r="DX11" i="1"/>
  <c r="DW11" i="1"/>
  <c r="EF10" i="1"/>
  <c r="EC10" i="1"/>
  <c r="DZ10" i="1"/>
  <c r="DY10" i="1"/>
  <c r="DX10" i="1"/>
  <c r="DW10" i="1"/>
  <c r="EF9" i="1"/>
  <c r="EC9" i="1"/>
  <c r="DZ9" i="1"/>
  <c r="DY9" i="1"/>
  <c r="DX9" i="1"/>
  <c r="DW9" i="1"/>
  <c r="EF8" i="1"/>
  <c r="EC8" i="1"/>
  <c r="DZ8" i="1"/>
  <c r="DY8" i="1"/>
  <c r="DX8" i="1"/>
  <c r="DW8" i="1"/>
  <c r="EF7" i="1"/>
  <c r="EC7" i="1"/>
  <c r="DZ7" i="1"/>
  <c r="DY7" i="1"/>
  <c r="DX7" i="1"/>
  <c r="DW7" i="1"/>
  <c r="EF6" i="1"/>
  <c r="EC6" i="1"/>
  <c r="DZ6" i="1"/>
  <c r="DY6" i="1"/>
  <c r="DX6" i="1"/>
  <c r="DW6" i="1"/>
  <c r="EF5" i="1"/>
  <c r="EC5" i="1"/>
  <c r="EC507" i="1" s="1"/>
  <c r="DZ5" i="1"/>
  <c r="DZ516" i="1" s="1"/>
  <c r="DY5" i="1"/>
  <c r="DX5" i="1"/>
  <c r="DW5" i="1"/>
  <c r="DW514" i="1" s="1"/>
  <c r="DZ4" i="1"/>
  <c r="DY4" i="1"/>
  <c r="DX4" i="1"/>
  <c r="DW4" i="1"/>
  <c r="B34" i="12" l="1"/>
  <c r="C29" i="13"/>
  <c r="AF68" i="13"/>
  <c r="AF77" i="13"/>
  <c r="D512" i="11"/>
  <c r="I512" i="11"/>
  <c r="E513" i="11"/>
  <c r="J513" i="11"/>
  <c r="F514" i="11"/>
  <c r="B515" i="11"/>
  <c r="G515" i="11"/>
  <c r="G519" i="11" s="1"/>
  <c r="AF52" i="13" s="1"/>
  <c r="C516" i="11"/>
  <c r="H516" i="11"/>
  <c r="BB520" i="11"/>
  <c r="G516" i="11"/>
  <c r="AF69" i="13"/>
  <c r="AF78" i="13"/>
  <c r="E512" i="11"/>
  <c r="G513" i="11"/>
  <c r="B514" i="11"/>
  <c r="G514" i="11"/>
  <c r="C515" i="11"/>
  <c r="C519" i="11" s="1"/>
  <c r="AF48" i="13" s="1"/>
  <c r="H515" i="11"/>
  <c r="H519" i="11" s="1"/>
  <c r="AF53" i="13" s="1"/>
  <c r="D516" i="11"/>
  <c r="I516" i="11"/>
  <c r="C512" i="11"/>
  <c r="H512" i="11"/>
  <c r="D513" i="11"/>
  <c r="D518" i="11" s="1"/>
  <c r="I513" i="11"/>
  <c r="E514" i="11"/>
  <c r="J514" i="11"/>
  <c r="E515" i="11"/>
  <c r="BL507" i="11"/>
  <c r="BH508" i="11"/>
  <c r="F512" i="11"/>
  <c r="B513" i="11"/>
  <c r="H513" i="11"/>
  <c r="D514" i="11"/>
  <c r="I514" i="11"/>
  <c r="D515" i="11"/>
  <c r="D519" i="11" s="1"/>
  <c r="AF49" i="13" s="1"/>
  <c r="J515" i="11"/>
  <c r="F516" i="11"/>
  <c r="L513" i="4"/>
  <c r="E516" i="4"/>
  <c r="Z76" i="13"/>
  <c r="W77" i="13"/>
  <c r="AA77" i="13"/>
  <c r="X78" i="13"/>
  <c r="AB78" i="13"/>
  <c r="E514" i="4"/>
  <c r="H516" i="4"/>
  <c r="W76" i="13"/>
  <c r="AA76" i="13"/>
  <c r="X77" i="13"/>
  <c r="AB77" i="13"/>
  <c r="Y78" i="13"/>
  <c r="AC78" i="13"/>
  <c r="B512" i="4"/>
  <c r="D513" i="4"/>
  <c r="W151" i="13"/>
  <c r="I513" i="6"/>
  <c r="DG520" i="6"/>
  <c r="N67" i="13"/>
  <c r="R67" i="13"/>
  <c r="O68" i="13"/>
  <c r="L69" i="13"/>
  <c r="P69" i="13"/>
  <c r="M70" i="13"/>
  <c r="Q70" i="13"/>
  <c r="N71" i="13"/>
  <c r="R71" i="13"/>
  <c r="O72" i="13"/>
  <c r="O76" i="13"/>
  <c r="L77" i="13"/>
  <c r="P77" i="13"/>
  <c r="M78" i="13"/>
  <c r="Q78" i="13"/>
  <c r="N79" i="13"/>
  <c r="R79" i="13"/>
  <c r="O80" i="13"/>
  <c r="L81" i="13"/>
  <c r="P81" i="13"/>
  <c r="CX513" i="6"/>
  <c r="CY520" i="6"/>
  <c r="O67" i="13"/>
  <c r="L68" i="13"/>
  <c r="P68" i="13"/>
  <c r="M69" i="13"/>
  <c r="Q69" i="13"/>
  <c r="N70" i="13"/>
  <c r="R70" i="13"/>
  <c r="O71" i="13"/>
  <c r="L72" i="13"/>
  <c r="P72" i="13"/>
  <c r="L76" i="13"/>
  <c r="P76" i="13"/>
  <c r="M77" i="13"/>
  <c r="Q77" i="13"/>
  <c r="N78" i="13"/>
  <c r="R78" i="13"/>
  <c r="O79" i="13"/>
  <c r="L80" i="13"/>
  <c r="P80" i="13"/>
  <c r="M81" i="13"/>
  <c r="Q81" i="13"/>
  <c r="E515" i="6"/>
  <c r="E516" i="6"/>
  <c r="H513" i="1"/>
  <c r="C139" i="13"/>
  <c r="C512" i="1"/>
  <c r="G514" i="1"/>
  <c r="DW517" i="1"/>
  <c r="C23" i="13"/>
  <c r="I67" i="13"/>
  <c r="C69" i="13"/>
  <c r="D70" i="13"/>
  <c r="E71" i="13"/>
  <c r="F72" i="13"/>
  <c r="F76" i="13"/>
  <c r="G77" i="13"/>
  <c r="H78" i="13"/>
  <c r="I79" i="13"/>
  <c r="C81" i="13"/>
  <c r="C166" i="13"/>
  <c r="C174" i="13"/>
  <c r="M512" i="1"/>
  <c r="H515" i="1"/>
  <c r="H519" i="1" s="1"/>
  <c r="C53" i="13" s="1"/>
  <c r="C28" i="13"/>
  <c r="F67" i="13"/>
  <c r="C68" i="13"/>
  <c r="G68" i="13"/>
  <c r="D69" i="13"/>
  <c r="H69" i="13"/>
  <c r="E70" i="13"/>
  <c r="I70" i="13"/>
  <c r="F71" i="13"/>
  <c r="C72" i="13"/>
  <c r="G72" i="13"/>
  <c r="C76" i="13"/>
  <c r="G76" i="13"/>
  <c r="D77" i="13"/>
  <c r="H77" i="13"/>
  <c r="E78" i="13"/>
  <c r="I78" i="13"/>
  <c r="F79" i="13"/>
  <c r="C80" i="13"/>
  <c r="G80" i="13"/>
  <c r="D81" i="13"/>
  <c r="H81" i="13"/>
  <c r="C167" i="13"/>
  <c r="C171" i="13"/>
  <c r="H516" i="1"/>
  <c r="K512" i="1"/>
  <c r="C513" i="1"/>
  <c r="B514" i="1"/>
  <c r="F515" i="1"/>
  <c r="G516" i="1"/>
  <c r="C185" i="13"/>
  <c r="EF522" i="1"/>
  <c r="EF513" i="1"/>
  <c r="E512" i="1"/>
  <c r="J513" i="1"/>
  <c r="I514" i="1"/>
  <c r="I515" i="1"/>
  <c r="M516" i="1"/>
  <c r="DX513" i="1"/>
  <c r="DZ519" i="1"/>
  <c r="DY516" i="1"/>
  <c r="DW516" i="1"/>
  <c r="DY515" i="1"/>
  <c r="C175" i="13"/>
  <c r="F512" i="1"/>
  <c r="B513" i="1"/>
  <c r="K513" i="1"/>
  <c r="J514" i="1"/>
  <c r="E516" i="1"/>
  <c r="C160" i="13"/>
  <c r="DW515" i="1"/>
  <c r="DZ518" i="1"/>
  <c r="DW519" i="1"/>
  <c r="EF520" i="1"/>
  <c r="EF524" i="1"/>
  <c r="DG512" i="6"/>
  <c r="DY513" i="1"/>
  <c r="DX514" i="1"/>
  <c r="C25" i="13"/>
  <c r="H67" i="13"/>
  <c r="I68" i="13"/>
  <c r="C70" i="13"/>
  <c r="D71" i="13"/>
  <c r="E72" i="13"/>
  <c r="E76" i="13"/>
  <c r="F77" i="13"/>
  <c r="G78" i="13"/>
  <c r="H79" i="13"/>
  <c r="I80" i="13"/>
  <c r="C165" i="13"/>
  <c r="C173" i="13"/>
  <c r="D512" i="1"/>
  <c r="L512" i="1"/>
  <c r="I513" i="1"/>
  <c r="DZ513" i="1"/>
  <c r="H514" i="1"/>
  <c r="DY514" i="1"/>
  <c r="G515" i="1"/>
  <c r="G519" i="1" s="1"/>
  <c r="C52" i="13" s="1"/>
  <c r="DX515" i="1"/>
  <c r="F516" i="1"/>
  <c r="F519" i="1" s="1"/>
  <c r="C51" i="13" s="1"/>
  <c r="EF518" i="1"/>
  <c r="DX519" i="1"/>
  <c r="AU518" i="4"/>
  <c r="AF151" i="13"/>
  <c r="EF519" i="1"/>
  <c r="L155" i="13"/>
  <c r="L161" i="13" s="1"/>
  <c r="CZ528" i="6"/>
  <c r="AU521" i="4"/>
  <c r="AU517" i="4"/>
  <c r="AU515" i="4"/>
  <c r="AU513" i="4"/>
  <c r="AU520" i="4"/>
  <c r="AU516" i="4"/>
  <c r="AU519" i="4"/>
  <c r="AU523" i="4"/>
  <c r="BL513" i="11"/>
  <c r="DX517" i="1"/>
  <c r="C67" i="13"/>
  <c r="D68" i="13"/>
  <c r="E69" i="13"/>
  <c r="F70" i="13"/>
  <c r="G71" i="13"/>
  <c r="H72" i="13"/>
  <c r="H76" i="13"/>
  <c r="I77" i="13"/>
  <c r="C79" i="13"/>
  <c r="D80" i="13"/>
  <c r="E81" i="13"/>
  <c r="C168" i="13"/>
  <c r="G512" i="1"/>
  <c r="D513" i="1"/>
  <c r="L513" i="1"/>
  <c r="C514" i="1"/>
  <c r="K514" i="1"/>
  <c r="B515" i="1"/>
  <c r="J515" i="1"/>
  <c r="EF515" i="1"/>
  <c r="I516" i="1"/>
  <c r="I519" i="1" s="1"/>
  <c r="C54" i="13" s="1"/>
  <c r="DX516" i="1"/>
  <c r="DY517" i="1"/>
  <c r="P67" i="13"/>
  <c r="Q68" i="13"/>
  <c r="R69" i="13"/>
  <c r="L71" i="13"/>
  <c r="M72" i="13"/>
  <c r="M76" i="13"/>
  <c r="N77" i="13"/>
  <c r="O78" i="13"/>
  <c r="P79" i="13"/>
  <c r="Q80" i="13"/>
  <c r="R81" i="13"/>
  <c r="E514" i="6"/>
  <c r="H516" i="6"/>
  <c r="L516" i="4"/>
  <c r="L519" i="4" s="1"/>
  <c r="W57" i="13" s="1"/>
  <c r="D516" i="4"/>
  <c r="H515" i="4"/>
  <c r="H519" i="4" s="1"/>
  <c r="W53" i="13" s="1"/>
  <c r="L514" i="4"/>
  <c r="D514" i="4"/>
  <c r="H513" i="4"/>
  <c r="F512" i="4"/>
  <c r="BU23" i="13"/>
  <c r="K516" i="4"/>
  <c r="C516" i="4"/>
  <c r="G515" i="4"/>
  <c r="K514" i="4"/>
  <c r="C514" i="4"/>
  <c r="G513" i="4"/>
  <c r="E512" i="4"/>
  <c r="J516" i="4"/>
  <c r="B516" i="4"/>
  <c r="F515" i="4"/>
  <c r="J514" i="4"/>
  <c r="B514" i="4"/>
  <c r="F513" i="4"/>
  <c r="L512" i="4"/>
  <c r="D512" i="4"/>
  <c r="I516" i="4"/>
  <c r="I519" i="4" s="1"/>
  <c r="W54" i="13" s="1"/>
  <c r="E515" i="4"/>
  <c r="E519" i="4" s="1"/>
  <c r="W50" i="13" s="1"/>
  <c r="I514" i="4"/>
  <c r="E513" i="4"/>
  <c r="K512" i="4"/>
  <c r="C512" i="4"/>
  <c r="G516" i="4"/>
  <c r="K515" i="4"/>
  <c r="C515" i="4"/>
  <c r="C519" i="4" s="1"/>
  <c r="W48" i="13" s="1"/>
  <c r="G514" i="4"/>
  <c r="G518" i="4" s="1"/>
  <c r="K513" i="4"/>
  <c r="C513" i="4"/>
  <c r="I512" i="4"/>
  <c r="AR508" i="4"/>
  <c r="AR509" i="4" s="1"/>
  <c r="C24" i="13" s="1"/>
  <c r="F516" i="4"/>
  <c r="J515" i="4"/>
  <c r="B515" i="4"/>
  <c r="B519" i="4" s="1"/>
  <c r="W47" i="13" s="1"/>
  <c r="F514" i="4"/>
  <c r="J513" i="4"/>
  <c r="B513" i="4"/>
  <c r="B518" i="4" s="1"/>
  <c r="H512" i="4"/>
  <c r="AU507" i="4"/>
  <c r="J512" i="4"/>
  <c r="H514" i="4"/>
  <c r="BC523" i="11"/>
  <c r="AF156" i="13" s="1"/>
  <c r="AE156" i="13"/>
  <c r="DZ514" i="1"/>
  <c r="EF514" i="1"/>
  <c r="DZ515" i="1"/>
  <c r="D67" i="13"/>
  <c r="E68" i="13"/>
  <c r="F69" i="13"/>
  <c r="G70" i="13"/>
  <c r="H71" i="13"/>
  <c r="I72" i="13"/>
  <c r="I76" i="13"/>
  <c r="C78" i="13"/>
  <c r="D79" i="13"/>
  <c r="E80" i="13"/>
  <c r="F81" i="13"/>
  <c r="C169" i="13"/>
  <c r="EF507" i="1"/>
  <c r="H512" i="1"/>
  <c r="H518" i="1" s="1"/>
  <c r="E513" i="1"/>
  <c r="M513" i="1"/>
  <c r="D514" i="1"/>
  <c r="L514" i="1"/>
  <c r="C515" i="1"/>
  <c r="K515" i="1"/>
  <c r="K519" i="1" s="1"/>
  <c r="C56" i="13" s="1"/>
  <c r="B516" i="1"/>
  <c r="J516" i="1"/>
  <c r="DZ517" i="1"/>
  <c r="DW518" i="1"/>
  <c r="M71" i="13"/>
  <c r="N72" i="13"/>
  <c r="N76" i="13"/>
  <c r="O77" i="13"/>
  <c r="P78" i="13"/>
  <c r="Q79" i="13"/>
  <c r="R80" i="13"/>
  <c r="F512" i="6"/>
  <c r="AU514" i="4"/>
  <c r="BA513" i="11"/>
  <c r="AF135" i="13"/>
  <c r="AF139" i="13" s="1"/>
  <c r="DY519" i="1"/>
  <c r="EF521" i="1"/>
  <c r="C21" i="13"/>
  <c r="E67" i="13"/>
  <c r="F68" i="13"/>
  <c r="G69" i="13"/>
  <c r="H70" i="13"/>
  <c r="I71" i="13"/>
  <c r="C77" i="13"/>
  <c r="D78" i="13"/>
  <c r="E79" i="13"/>
  <c r="F80" i="13"/>
  <c r="G81" i="13"/>
  <c r="C170" i="13"/>
  <c r="EC508" i="1"/>
  <c r="EC509" i="1" s="1"/>
  <c r="C20" i="13" s="1"/>
  <c r="I512" i="1"/>
  <c r="F513" i="1"/>
  <c r="F518" i="1" s="1"/>
  <c r="DW513" i="1"/>
  <c r="E514" i="1"/>
  <c r="M514" i="1"/>
  <c r="D515" i="1"/>
  <c r="L515" i="1"/>
  <c r="C516" i="1"/>
  <c r="K516" i="1"/>
  <c r="EF517" i="1"/>
  <c r="DX518" i="1"/>
  <c r="EF523" i="1"/>
  <c r="DG514" i="6"/>
  <c r="DG519" i="6"/>
  <c r="DG517" i="6"/>
  <c r="DG515" i="6"/>
  <c r="DG513" i="6"/>
  <c r="DG511" i="6" s="1"/>
  <c r="DG521" i="6"/>
  <c r="DG518" i="6"/>
  <c r="DG516" i="6"/>
  <c r="D516" i="6"/>
  <c r="I515" i="6"/>
  <c r="I519" i="6" s="1"/>
  <c r="L54" i="13" s="1"/>
  <c r="D514" i="6"/>
  <c r="H513" i="6"/>
  <c r="E512" i="6"/>
  <c r="E518" i="6" s="1"/>
  <c r="K516" i="6"/>
  <c r="C516" i="6"/>
  <c r="H515" i="6"/>
  <c r="H519" i="6" s="1"/>
  <c r="L53" i="13" s="1"/>
  <c r="K514" i="6"/>
  <c r="C514" i="6"/>
  <c r="G513" i="6"/>
  <c r="D512" i="6"/>
  <c r="J516" i="6"/>
  <c r="J519" i="6" s="1"/>
  <c r="L55" i="13" s="1"/>
  <c r="B516" i="6"/>
  <c r="G515" i="6"/>
  <c r="G519" i="6" s="1"/>
  <c r="L52" i="13" s="1"/>
  <c r="J514" i="6"/>
  <c r="B514" i="6"/>
  <c r="F513" i="6"/>
  <c r="K512" i="6"/>
  <c r="C512" i="6"/>
  <c r="BU22" i="13"/>
  <c r="I516" i="6"/>
  <c r="F515" i="6"/>
  <c r="F519" i="6" s="1"/>
  <c r="L51" i="13" s="1"/>
  <c r="I514" i="6"/>
  <c r="E513" i="6"/>
  <c r="J512" i="6"/>
  <c r="B512" i="6"/>
  <c r="G516" i="6"/>
  <c r="D515" i="6"/>
  <c r="D519" i="6" s="1"/>
  <c r="L49" i="13" s="1"/>
  <c r="G514" i="6"/>
  <c r="K513" i="6"/>
  <c r="C513" i="6"/>
  <c r="H512" i="6"/>
  <c r="DD508" i="6"/>
  <c r="DD509" i="6" s="1"/>
  <c r="C22" i="13" s="1"/>
  <c r="F516" i="6"/>
  <c r="K515" i="6"/>
  <c r="K519" i="6" s="1"/>
  <c r="L56" i="13" s="1"/>
  <c r="C515" i="6"/>
  <c r="C519" i="6" s="1"/>
  <c r="L48" i="13" s="1"/>
  <c r="F514" i="6"/>
  <c r="J513" i="6"/>
  <c r="B513" i="6"/>
  <c r="G512" i="6"/>
  <c r="DG507" i="6"/>
  <c r="I512" i="6"/>
  <c r="B515" i="6"/>
  <c r="B519" i="6" s="1"/>
  <c r="L47" i="13" s="1"/>
  <c r="L151" i="13"/>
  <c r="W139" i="13"/>
  <c r="D515" i="4"/>
  <c r="D519" i="4" s="1"/>
  <c r="W49" i="13" s="1"/>
  <c r="W159" i="13"/>
  <c r="BH507" i="11"/>
  <c r="BH509" i="11" s="1"/>
  <c r="C26" i="13" s="1"/>
  <c r="C151" i="13"/>
  <c r="BU25" i="13"/>
  <c r="B512" i="1"/>
  <c r="B518" i="1" s="1"/>
  <c r="J512" i="1"/>
  <c r="G513" i="1"/>
  <c r="F514" i="1"/>
  <c r="E515" i="1"/>
  <c r="E519" i="1" s="1"/>
  <c r="C50" i="13" s="1"/>
  <c r="M515" i="1"/>
  <c r="M519" i="1" s="1"/>
  <c r="C58" i="13" s="1"/>
  <c r="D516" i="1"/>
  <c r="L516" i="1"/>
  <c r="EF516" i="1"/>
  <c r="DY518" i="1"/>
  <c r="L139" i="13"/>
  <c r="E519" i="6"/>
  <c r="L50" i="13" s="1"/>
  <c r="BL520" i="11"/>
  <c r="BL518" i="11"/>
  <c r="V135" i="13"/>
  <c r="V136" i="13"/>
  <c r="V137" i="13"/>
  <c r="V138" i="13"/>
  <c r="B512" i="11"/>
  <c r="J512" i="11"/>
  <c r="J518" i="11" s="1"/>
  <c r="F513" i="11"/>
  <c r="F518" i="11" s="1"/>
  <c r="C514" i="11"/>
  <c r="BL514" i="11"/>
  <c r="I515" i="11"/>
  <c r="I519" i="11" s="1"/>
  <c r="AF54" i="13" s="1"/>
  <c r="E516" i="11"/>
  <c r="E518" i="11" s="1"/>
  <c r="BL516" i="11"/>
  <c r="BC522" i="11"/>
  <c r="K147" i="13"/>
  <c r="K148" i="13"/>
  <c r="K149" i="13"/>
  <c r="K150" i="13"/>
  <c r="BL517" i="11"/>
  <c r="BL519" i="11"/>
  <c r="BL515" i="11"/>
  <c r="G512" i="11"/>
  <c r="G518" i="11" s="1"/>
  <c r="C513" i="11"/>
  <c r="C518" i="11" s="1"/>
  <c r="H514" i="11"/>
  <c r="H518" i="11" s="1"/>
  <c r="F515" i="11"/>
  <c r="F519" i="11" s="1"/>
  <c r="AF51" i="13" s="1"/>
  <c r="B516" i="11"/>
  <c r="B519" i="11" s="1"/>
  <c r="AF47" i="13" s="1"/>
  <c r="J516" i="11"/>
  <c r="J519" i="11" s="1"/>
  <c r="AF55" i="13" s="1"/>
  <c r="M518" i="1" l="1"/>
  <c r="C518" i="1"/>
  <c r="D519" i="1"/>
  <c r="C49" i="13" s="1"/>
  <c r="DY512" i="1"/>
  <c r="DY520" i="1" s="1"/>
  <c r="J518" i="1"/>
  <c r="C519" i="1"/>
  <c r="C48" i="13" s="1"/>
  <c r="E518" i="1"/>
  <c r="EF512" i="1"/>
  <c r="DX512" i="1"/>
  <c r="DX520" i="1" s="1"/>
  <c r="K518" i="1"/>
  <c r="E519" i="11"/>
  <c r="AF50" i="13" s="1"/>
  <c r="J518" i="6"/>
  <c r="G518" i="1"/>
  <c r="BC525" i="11"/>
  <c r="AF155" i="13"/>
  <c r="AF158" i="13" s="1"/>
  <c r="B518" i="11"/>
  <c r="G518" i="6"/>
  <c r="H518" i="6"/>
  <c r="J519" i="4"/>
  <c r="W55" i="13" s="1"/>
  <c r="K519" i="4"/>
  <c r="W56" i="13" s="1"/>
  <c r="D518" i="4"/>
  <c r="E518" i="4"/>
  <c r="F518" i="4"/>
  <c r="J518" i="4"/>
  <c r="L518" i="4"/>
  <c r="J519" i="1"/>
  <c r="C55" i="13" s="1"/>
  <c r="L518" i="1"/>
  <c r="F518" i="6"/>
  <c r="C518" i="4"/>
  <c r="B519" i="1"/>
  <c r="C47" i="13" s="1"/>
  <c r="D518" i="1"/>
  <c r="H518" i="4"/>
  <c r="I518" i="4"/>
  <c r="K518" i="4"/>
  <c r="DW512" i="1"/>
  <c r="DW520" i="1" s="1"/>
  <c r="G519" i="4"/>
  <c r="W52" i="13" s="1"/>
  <c r="AU512" i="4"/>
  <c r="C518" i="6"/>
  <c r="D518" i="6"/>
  <c r="I518" i="1"/>
  <c r="I518" i="11"/>
  <c r="F519" i="4"/>
  <c r="W51" i="13" s="1"/>
  <c r="I518" i="6"/>
  <c r="B518" i="6"/>
  <c r="K518" i="6"/>
  <c r="L519" i="1"/>
  <c r="C57" i="13" s="1"/>
  <c r="BL512" i="11"/>
  <c r="DZ512" i="1"/>
  <c r="DZ520" i="1" s="1"/>
</calcChain>
</file>

<file path=xl/sharedStrings.xml><?xml version="1.0" encoding="utf-8"?>
<sst xmlns="http://schemas.openxmlformats.org/spreadsheetml/2006/main" count="1048" uniqueCount="510">
  <si>
    <t>TB Stigma Assessment</t>
  </si>
  <si>
    <t>Fill in cells colored in grey only</t>
  </si>
  <si>
    <r>
      <rPr>
        <b/>
        <sz val="12"/>
        <color theme="1"/>
        <rFont val="Calibri"/>
        <charset val="134"/>
        <scheme val="minor"/>
      </rPr>
      <t>Country Name</t>
    </r>
    <r>
      <rPr>
        <sz val="12"/>
        <color theme="1"/>
        <rFont val="Calibri"/>
        <charset val="134"/>
        <scheme val="minor"/>
      </rPr>
      <t xml:space="preserve"> (e.g, Viet Nam)</t>
    </r>
  </si>
  <si>
    <r>
      <rPr>
        <b/>
        <sz val="12"/>
        <color theme="1"/>
        <rFont val="Calibri"/>
        <charset val="134"/>
        <scheme val="minor"/>
      </rPr>
      <t xml:space="preserve">District, Village, City </t>
    </r>
    <r>
      <rPr>
        <sz val="12"/>
        <color theme="1"/>
        <rFont val="Calibri"/>
        <charset val="134"/>
        <scheme val="minor"/>
      </rPr>
      <t>(e.g., Saigon distrcit of Ho Chi Minh City)</t>
    </r>
    <r>
      <rPr>
        <b/>
        <sz val="12"/>
        <color theme="1"/>
        <rFont val="Calibri"/>
        <charset val="134"/>
        <scheme val="minor"/>
      </rPr>
      <t>:</t>
    </r>
  </si>
  <si>
    <r>
      <rPr>
        <b/>
        <sz val="12"/>
        <color theme="1"/>
        <rFont val="Calibri"/>
        <charset val="134"/>
        <scheme val="minor"/>
      </rPr>
      <t xml:space="preserve">Time Period </t>
    </r>
    <r>
      <rPr>
        <sz val="12"/>
        <color theme="1"/>
        <rFont val="Calibri"/>
        <charset val="134"/>
        <scheme val="minor"/>
      </rPr>
      <t>(e.g., June-July 2019)</t>
    </r>
  </si>
  <si>
    <r>
      <rPr>
        <b/>
        <sz val="18"/>
        <rFont val="Calibri"/>
        <charset val="134"/>
        <scheme val="minor"/>
      </rPr>
      <t xml:space="preserve">PEOPLE WITH or HAD TB Data 
</t>
    </r>
    <r>
      <rPr>
        <sz val="12"/>
        <rFont val="Calibri"/>
        <charset val="134"/>
        <scheme val="minor"/>
      </rPr>
      <t>(1 row per respondent, start from row 5)</t>
    </r>
    <r>
      <rPr>
        <b/>
        <sz val="18"/>
        <color rgb="FFFF0000"/>
        <rFont val="Calibri"/>
        <charset val="134"/>
        <scheme val="minor"/>
      </rPr>
      <t xml:space="preserve">
</t>
    </r>
    <r>
      <rPr>
        <b/>
        <i/>
        <sz val="14"/>
        <color rgb="FFFF0000"/>
        <rFont val="Calibri"/>
        <charset val="134"/>
        <scheme val="minor"/>
      </rPr>
      <t xml:space="preserve">Fill in / Choose from Pull-down Menu in Cells Colored in Grey Only </t>
    </r>
    <r>
      <rPr>
        <b/>
        <sz val="18"/>
        <color rgb="FFFF0000"/>
        <rFont val="Calibri"/>
        <charset val="134"/>
        <scheme val="minor"/>
      </rPr>
      <t xml:space="preserve">
</t>
    </r>
    <r>
      <rPr>
        <i/>
        <sz val="16"/>
        <color rgb="FFFF0000"/>
        <rFont val="Calibri"/>
        <charset val="134"/>
        <scheme val="minor"/>
      </rPr>
      <t>Unless inidcated otherwise in [  ]</t>
    </r>
  </si>
  <si>
    <t>(A) Self-stigma Scale (Van Rie)</t>
  </si>
  <si>
    <t>Do any of the above 12 statements also describe how you feel about TB?</t>
  </si>
  <si>
    <t xml:space="preserve">Did any of these feelings you have about TB inhibit you from seeking and accessing TB services? </t>
  </si>
  <si>
    <t>Ever Experienced Stigma?</t>
  </si>
  <si>
    <t xml:space="preserve">Stigman experience at hospitals or clinics? </t>
  </si>
  <si>
    <t xml:space="preserve">Stigma experience in community/ neighbors? </t>
  </si>
  <si>
    <t>Stigma experience at home?</t>
  </si>
  <si>
    <t>Stigma experience at work?</t>
  </si>
  <si>
    <t>(C) Experienced Stigma in … when you were …</t>
  </si>
  <si>
    <t>(D) Description of personal experience of TB-related stigma</t>
  </si>
  <si>
    <t>Know Others Being Stigmatized?</t>
  </si>
  <si>
    <t>(F) Know Other People With or Had TB Being Stigmatized in … when they were …</t>
  </si>
  <si>
    <t>(G) Description TB-related stigma  seen/heard</t>
  </si>
  <si>
    <t xml:space="preserve">(H) Suggestions for how TB services, policies/laws and their enforcement can be changed to address stigma </t>
  </si>
  <si>
    <t>(I) Further comments</t>
  </si>
  <si>
    <t>(J) Gender</t>
  </si>
  <si>
    <t>(K) Age</t>
  </si>
  <si>
    <t>(M) TB Treatment Status</t>
  </si>
  <si>
    <t>(N) TB Type</t>
  </si>
  <si>
    <r>
      <rPr>
        <b/>
        <sz val="14"/>
        <color theme="1"/>
        <rFont val="Calibri"/>
        <charset val="134"/>
        <scheme val="minor"/>
      </rPr>
      <t>(</t>
    </r>
    <r>
      <rPr>
        <sz val="14"/>
        <color theme="1"/>
        <rFont val="Calibri"/>
        <charset val="134"/>
        <scheme val="minor"/>
      </rPr>
      <t>select  0=Strongly Disagree,  1=Disagree,  2=No Opinion,  3=Agree, or  4=Strongly Agree)</t>
    </r>
  </si>
  <si>
    <r>
      <rPr>
        <b/>
        <sz val="14"/>
        <color theme="1"/>
        <rFont val="Calibri"/>
        <charset val="134"/>
        <scheme val="minor"/>
      </rPr>
      <t>Hospitals/Clinics</t>
    </r>
  </si>
  <si>
    <t xml:space="preserve"> (select  ✔ if Yes)</t>
  </si>
  <si>
    <t>Community/Neighbors</t>
  </si>
  <si>
    <t>Home/Family</t>
  </si>
  <si>
    <r>
      <rPr>
        <b/>
        <sz val="14"/>
        <color theme="1"/>
        <rFont val="Calibri"/>
        <charset val="134"/>
        <scheme val="minor"/>
      </rPr>
      <t>Workplace</t>
    </r>
  </si>
  <si>
    <r>
      <rPr>
        <b/>
        <sz val="14"/>
        <color theme="1"/>
        <rFont val="Calibri"/>
        <charset val="134"/>
        <scheme val="minor"/>
      </rPr>
      <t>[Insert Other Setting 1]</t>
    </r>
    <r>
      <rPr>
        <sz val="14"/>
        <color theme="1"/>
        <rFont val="Calibri"/>
        <charset val="134"/>
        <scheme val="minor"/>
      </rPr>
      <t xml:space="preserve"> </t>
    </r>
  </si>
  <si>
    <r>
      <rPr>
        <b/>
        <sz val="14"/>
        <color theme="1"/>
        <rFont val="Calibri"/>
        <charset val="134"/>
        <scheme val="minor"/>
      </rPr>
      <t>[Insert Other Setting 2]</t>
    </r>
    <r>
      <rPr>
        <sz val="14"/>
        <color theme="1"/>
        <rFont val="Calibri"/>
        <charset val="134"/>
        <scheme val="minor"/>
      </rPr>
      <t xml:space="preserve"> </t>
    </r>
  </si>
  <si>
    <r>
      <rPr>
        <sz val="14"/>
        <color theme="1"/>
        <rFont val="Calibri"/>
        <charset val="134"/>
        <scheme val="minor"/>
      </rPr>
      <t xml:space="preserve">(select  </t>
    </r>
    <r>
      <rPr>
        <sz val="14"/>
        <color theme="1"/>
        <rFont val="Menlo Regular"/>
        <charset val="134"/>
      </rPr>
      <t>✔</t>
    </r>
    <r>
      <rPr>
        <sz val="14"/>
        <color theme="1"/>
        <rFont val="Calibri"/>
        <charset val="134"/>
        <scheme val="minor"/>
      </rPr>
      <t xml:space="preserve"> if Yes)</t>
    </r>
  </si>
  <si>
    <r>
      <rPr>
        <b/>
        <sz val="14"/>
        <color theme="1"/>
        <rFont val="Calibri"/>
        <charset val="134"/>
        <scheme val="minor"/>
      </rPr>
      <t>Home/Family</t>
    </r>
  </si>
  <si>
    <r>
      <rPr>
        <sz val="14"/>
        <color rgb="FF000000"/>
        <rFont val="Calibri"/>
        <charset val="134"/>
        <scheme val="minor"/>
      </rPr>
      <t xml:space="preserve">(select  </t>
    </r>
    <r>
      <rPr>
        <sz val="14"/>
        <color rgb="FF000000"/>
        <rFont val="Menlo Regular"/>
        <charset val="134"/>
      </rPr>
      <t>✔</t>
    </r>
    <r>
      <rPr>
        <sz val="14"/>
        <color rgb="FF000000"/>
        <rFont val="Calibri"/>
        <charset val="134"/>
        <scheme val="minor"/>
      </rPr>
      <t xml:space="preserve"> if Yes)</t>
    </r>
  </si>
  <si>
    <r>
      <rPr>
        <b/>
        <sz val="14"/>
        <color theme="1"/>
        <rFont val="Calibri"/>
        <charset val="134"/>
        <scheme val="minor"/>
      </rPr>
      <t>[Insert Other Setting 1]</t>
    </r>
  </si>
  <si>
    <r>
      <rPr>
        <b/>
        <sz val="14"/>
        <color theme="1"/>
        <rFont val="Calibri"/>
        <charset val="134"/>
        <scheme val="minor"/>
      </rPr>
      <t>[Insert Other Setting 2]</t>
    </r>
  </si>
  <si>
    <t>(L) Association</t>
  </si>
  <si>
    <t>Number of TB Journey stages (max 7) where stigma and discimination is experiecned</t>
  </si>
  <si>
    <t>A1</t>
  </si>
  <si>
    <t>A2</t>
  </si>
  <si>
    <t>A3</t>
  </si>
  <si>
    <t>A4</t>
  </si>
  <si>
    <t>A5</t>
  </si>
  <si>
    <t>A6</t>
  </si>
  <si>
    <t>A7</t>
  </si>
  <si>
    <t xml:space="preserve">A8 </t>
  </si>
  <si>
    <t>A9</t>
  </si>
  <si>
    <t>A10</t>
  </si>
  <si>
    <t>A11</t>
  </si>
  <si>
    <t>A12</t>
  </si>
  <si>
    <t>a1</t>
  </si>
  <si>
    <t>a2</t>
  </si>
  <si>
    <t>B</t>
  </si>
  <si>
    <t>b1</t>
  </si>
  <si>
    <t>b2</t>
  </si>
  <si>
    <t>b3</t>
  </si>
  <si>
    <t>b4</t>
  </si>
  <si>
    <t>C1.1</t>
  </si>
  <si>
    <t>C1.2</t>
  </si>
  <si>
    <t>C1.3</t>
  </si>
  <si>
    <t>C1.4</t>
  </si>
  <si>
    <t>C1.5</t>
  </si>
  <si>
    <t>C1.6</t>
  </si>
  <si>
    <t>C1.7</t>
  </si>
  <si>
    <t>C2.1</t>
  </si>
  <si>
    <t>C2.2</t>
  </si>
  <si>
    <t>C2.3</t>
  </si>
  <si>
    <t>C2.4</t>
  </si>
  <si>
    <t>C2.5</t>
  </si>
  <si>
    <t>C2.6</t>
  </si>
  <si>
    <t>C2.7</t>
  </si>
  <si>
    <t>C3.1</t>
  </si>
  <si>
    <t>C3.2</t>
  </si>
  <si>
    <t>C3.3</t>
  </si>
  <si>
    <t>C3.4</t>
  </si>
  <si>
    <t>C3.5</t>
  </si>
  <si>
    <t>C3.6</t>
  </si>
  <si>
    <t>C3.7</t>
  </si>
  <si>
    <t>C4.1</t>
  </si>
  <si>
    <t>C4.2</t>
  </si>
  <si>
    <t>C4.3</t>
  </si>
  <si>
    <t>C4.4</t>
  </si>
  <si>
    <t>C4.5</t>
  </si>
  <si>
    <t>C4.6</t>
  </si>
  <si>
    <t>C4.7</t>
  </si>
  <si>
    <t>C5.1</t>
  </si>
  <si>
    <t>C5.2</t>
  </si>
  <si>
    <t>C5.3</t>
  </si>
  <si>
    <t>C5.4</t>
  </si>
  <si>
    <t>C5.5</t>
  </si>
  <si>
    <t>C5.6</t>
  </si>
  <si>
    <t>C5.7</t>
  </si>
  <si>
    <t>C6.1</t>
  </si>
  <si>
    <t>C6.2</t>
  </si>
  <si>
    <t>C6.3</t>
  </si>
  <si>
    <t>C6.4</t>
  </si>
  <si>
    <t>C6.5</t>
  </si>
  <si>
    <t>C6.6</t>
  </si>
  <si>
    <t>C6.7</t>
  </si>
  <si>
    <t>E</t>
  </si>
  <si>
    <t>F1.1</t>
  </si>
  <si>
    <t>F1.2</t>
  </si>
  <si>
    <t>F1.3</t>
  </si>
  <si>
    <t>F1.4</t>
  </si>
  <si>
    <t>F1.5</t>
  </si>
  <si>
    <t>F1.6</t>
  </si>
  <si>
    <t>F1.7</t>
  </si>
  <si>
    <t>F2.1</t>
  </si>
  <si>
    <t>F2.2</t>
  </si>
  <si>
    <t>F2.3</t>
  </si>
  <si>
    <t>F2.4</t>
  </si>
  <si>
    <t>F2.5</t>
  </si>
  <si>
    <t>F2.6</t>
  </si>
  <si>
    <t>F2.7</t>
  </si>
  <si>
    <t>F3.1</t>
  </si>
  <si>
    <t>F3.2</t>
  </si>
  <si>
    <t>F3.3</t>
  </si>
  <si>
    <t>F3.4</t>
  </si>
  <si>
    <t>F3.5</t>
  </si>
  <si>
    <t>F3.6</t>
  </si>
  <si>
    <t>F3.7</t>
  </si>
  <si>
    <t>F4.1</t>
  </si>
  <si>
    <t>F4.2</t>
  </si>
  <si>
    <t>F4.3</t>
  </si>
  <si>
    <t>F4.4</t>
  </si>
  <si>
    <t>F4.5</t>
  </si>
  <si>
    <t>F4.6</t>
  </si>
  <si>
    <t>F4.7</t>
  </si>
  <si>
    <t>F5.1</t>
  </si>
  <si>
    <t>F5.2</t>
  </si>
  <si>
    <t>F5.3</t>
  </si>
  <si>
    <t>F5.4</t>
  </si>
  <si>
    <t>F5.5</t>
  </si>
  <si>
    <t>F5.6</t>
  </si>
  <si>
    <t>F5.7</t>
  </si>
  <si>
    <t>F6.1</t>
  </si>
  <si>
    <t>F6.2</t>
  </si>
  <si>
    <t>F6.3</t>
  </si>
  <si>
    <t>F6.4</t>
  </si>
  <si>
    <t>F6.5</t>
  </si>
  <si>
    <t>F6.6</t>
  </si>
  <si>
    <t>F6.7</t>
  </si>
  <si>
    <r>
      <rPr>
        <b/>
        <i/>
        <sz val="12"/>
        <color theme="1"/>
        <rFont val="Calibri"/>
        <charset val="134"/>
        <scheme val="minor"/>
      </rPr>
      <t xml:space="preserve">Respondent Confidential Unique ID Code </t>
    </r>
    <r>
      <rPr>
        <i/>
        <sz val="12"/>
        <color theme="1"/>
        <rFont val="Calibri"/>
        <charset val="134"/>
        <scheme val="minor"/>
      </rPr>
      <t>[interviewer Initials - Questionnaire - Interviewee No. - "AS" for Alice Smith, "PW" for People With or Had TB questionnaire &amp; "001", "002", "003" for the 1st, 2nd and 3rd Person Affected by TB respondents interviewed by Alice Smith, respectively (e.g. AS-PW-001)</t>
    </r>
  </si>
  <si>
    <t>I feel hurt how others react to knowing I have TB.</t>
  </si>
  <si>
    <t>I lose friends when I share with them that I have TB.</t>
  </si>
  <si>
    <t>I feel alone.</t>
  </si>
  <si>
    <t xml:space="preserve">I keep a distance from others to avoid spreading TB germs. </t>
  </si>
  <si>
    <t>I am afraid to tell those outside my family that I have TB.</t>
  </si>
  <si>
    <t>I am afraid of going to TB clinics because other people might see me there.</t>
  </si>
  <si>
    <t>I am afraid to tell others that I have TB because they may think that I also have HIV/AIDS.</t>
  </si>
  <si>
    <t>I feel guilty because my family has the burden of caring for me.</t>
  </si>
  <si>
    <t>I choose carefully who I tell about having TB.</t>
  </si>
  <si>
    <t>I feel guilty for getting TB because of my smoking, drinking, or other careless behaviors.</t>
  </si>
  <si>
    <t>I am worried about having HIV/AIDS.</t>
  </si>
  <si>
    <t>I am afraid to tell my family that I have TB.</t>
  </si>
  <si>
    <t>If No, skip to Question B</t>
  </si>
  <si>
    <t>If No, skip to Question E</t>
  </si>
  <si>
    <t>Recognizing Symptoms</t>
  </si>
  <si>
    <t>Seeking Care</t>
  </si>
  <si>
    <t>Getting an Accurate Diagnosis</t>
  </si>
  <si>
    <t>Beginning Treatment</t>
  </si>
  <si>
    <t>Getting Treatment Adherence Support</t>
  </si>
  <si>
    <t>Completing Treatment</t>
  </si>
  <si>
    <t>Getting Post-Treatment Follow-up Services</t>
  </si>
  <si>
    <t>If No, skip to Question H</t>
  </si>
  <si>
    <t>Person Living With HIV</t>
  </si>
  <si>
    <t>Miner</t>
  </si>
  <si>
    <t>Health Care Worker</t>
  </si>
  <si>
    <t>Refugee</t>
  </si>
  <si>
    <t>Urban Slum Resident</t>
  </si>
  <si>
    <t>Rural Poor</t>
  </si>
  <si>
    <t>Person Who Use Drugs</t>
  </si>
  <si>
    <t>Person with Disability</t>
  </si>
  <si>
    <t>Indigenous Person</t>
  </si>
  <si>
    <t>Former Prisoner</t>
  </si>
  <si>
    <t>None</t>
  </si>
  <si>
    <r>
      <rPr>
        <b/>
        <i/>
        <sz val="12"/>
        <color theme="1"/>
        <rFont val="Calibri"/>
        <charset val="134"/>
        <scheme val="minor"/>
      </rPr>
      <t xml:space="preserve">Self-stigma scale - </t>
    </r>
    <r>
      <rPr>
        <i/>
        <sz val="12"/>
        <color theme="1"/>
        <rFont val="Calibri"/>
        <charset val="134"/>
        <scheme val="minor"/>
      </rPr>
      <t>Sum of all 12 items</t>
    </r>
  </si>
  <si>
    <r>
      <rPr>
        <b/>
        <i/>
        <sz val="12"/>
        <color theme="1"/>
        <rFont val="Calibri"/>
        <charset val="134"/>
        <scheme val="minor"/>
      </rPr>
      <t xml:space="preserve">Self Stigma scale - </t>
    </r>
    <r>
      <rPr>
        <i/>
        <sz val="12"/>
        <color theme="1"/>
        <rFont val="Calibri"/>
        <charset val="134"/>
        <scheme val="minor"/>
      </rPr>
      <t>Number of items with "3 agree" and "4 strongly agree"  (max 12)</t>
    </r>
  </si>
  <si>
    <t>Yes</t>
  </si>
  <si>
    <t>✔</t>
  </si>
  <si>
    <t>Male</t>
  </si>
  <si>
    <t>45-64</t>
  </si>
  <si>
    <t>Completed TB treatment over a year ago</t>
  </si>
  <si>
    <t>Pulmonary TB</t>
  </si>
  <si>
    <t>No</t>
  </si>
  <si>
    <t>Female</t>
  </si>
  <si>
    <t>18-24</t>
  </si>
  <si>
    <t>65 or older</t>
  </si>
  <si>
    <t>Transgender</t>
  </si>
  <si>
    <t>25-44</t>
  </si>
  <si>
    <t>Completed TB treatment within a year</t>
  </si>
  <si>
    <t>Don't Know</t>
  </si>
  <si>
    <t>Currently on TB treatment</t>
  </si>
  <si>
    <t>Multi Drug Resistant TB</t>
  </si>
  <si>
    <t>Extra Pulmonary TB</t>
  </si>
  <si>
    <t>Never had TB treatment</t>
  </si>
  <si>
    <t>Others</t>
  </si>
  <si>
    <t>Extensively Drug Resistant TB</t>
  </si>
  <si>
    <t>Ave/Total</t>
  </si>
  <si>
    <t>Sum</t>
  </si>
  <si>
    <t>Any (1-12)</t>
  </si>
  <si>
    <t>No of respondents X 4 Likert Scale X 12 items</t>
  </si>
  <si>
    <t>Respondents</t>
  </si>
  <si>
    <t>Stigma Level</t>
  </si>
  <si>
    <t>No of TB Journey stages affected</t>
  </si>
  <si>
    <t>No of items agreed or strongly agreed</t>
  </si>
  <si>
    <t>0 - Strong Disagree</t>
  </si>
  <si>
    <t>1 - Disagree</t>
  </si>
  <si>
    <t>2 - No Opinion</t>
  </si>
  <si>
    <t>3 - Agree</t>
  </si>
  <si>
    <t>4 - Strongly Agree</t>
  </si>
  <si>
    <t>Sum (0-4)</t>
  </si>
  <si>
    <t>Agree and Strongly Agree (3-4)</t>
  </si>
  <si>
    <t>% 1-7</t>
  </si>
  <si>
    <r>
      <rPr>
        <b/>
        <sz val="18"/>
        <rFont val="Calibri"/>
        <charset val="134"/>
        <scheme val="minor"/>
      </rPr>
      <t xml:space="preserve">FAMILY Data 
</t>
    </r>
    <r>
      <rPr>
        <sz val="12"/>
        <rFont val="Calibri"/>
        <charset val="134"/>
        <scheme val="minor"/>
      </rPr>
      <t>(1 row per respondent, start from row 5)</t>
    </r>
    <r>
      <rPr>
        <b/>
        <sz val="18"/>
        <color rgb="FFFF0000"/>
        <rFont val="Calibri"/>
        <charset val="134"/>
        <scheme val="minor"/>
      </rPr>
      <t xml:space="preserve">
</t>
    </r>
    <r>
      <rPr>
        <b/>
        <i/>
        <sz val="14"/>
        <color rgb="FFFF0000"/>
        <rFont val="Calibri"/>
        <charset val="134"/>
        <scheme val="minor"/>
      </rPr>
      <t xml:space="preserve">Fill in / Choose from Pull-down Menu in Cells Colored in Grey Only </t>
    </r>
    <r>
      <rPr>
        <b/>
        <sz val="18"/>
        <color rgb="FFFF0000"/>
        <rFont val="Calibri"/>
        <charset val="134"/>
        <scheme val="minor"/>
      </rPr>
      <t xml:space="preserve">
</t>
    </r>
    <r>
      <rPr>
        <i/>
        <sz val="16"/>
        <color rgb="FFFF0000"/>
        <rFont val="Calibri"/>
        <charset val="134"/>
        <scheme val="minor"/>
      </rPr>
      <t>Unless inidcated otherwise in [  ]</t>
    </r>
  </si>
  <si>
    <t>(A) Family Secondary Stigma Scale (Arcencio)</t>
  </si>
  <si>
    <t>(C) Experienced Stigma in … when supporting family member with TB to …</t>
  </si>
  <si>
    <t xml:space="preserve">(D) Description of personal experience of TB-related stigma </t>
  </si>
  <si>
    <t>Ever Seen/Heard Other Families  Being Stigmatized?</t>
  </si>
  <si>
    <t>(F) Know Other Families Being Stigmatized in … when they were supporting their family member with TB to …</t>
  </si>
  <si>
    <t>(G) Description of TB-related stigma seen/heard</t>
  </si>
  <si>
    <t>(H) Suggestions for how TB services and policies/laws  can be changed to address stigma</t>
  </si>
  <si>
    <t>(L) Relationship to Family Member With or Had TB</t>
  </si>
  <si>
    <t>Hospitals/Clinics</t>
  </si>
  <si>
    <r>
      <rPr>
        <sz val="14"/>
        <color theme="1"/>
        <rFont val="Calibri"/>
        <charset val="134"/>
        <scheme val="minor"/>
      </rPr>
      <t xml:space="preserve"> (select  </t>
    </r>
    <r>
      <rPr>
        <sz val="14"/>
        <color theme="1"/>
        <rFont val="Menlo Regular"/>
        <charset val="134"/>
      </rPr>
      <t>✔</t>
    </r>
    <r>
      <rPr>
        <sz val="14"/>
        <color theme="1"/>
        <rFont val="Calibri"/>
        <charset val="134"/>
        <scheme val="minor"/>
      </rPr>
      <t xml:space="preserve"> if Yes)</t>
    </r>
  </si>
  <si>
    <t>Family/Relatives</t>
  </si>
  <si>
    <r>
      <rPr>
        <b/>
        <i/>
        <sz val="12"/>
        <color theme="1"/>
        <rFont val="Calibri"/>
        <charset val="134"/>
        <scheme val="minor"/>
      </rPr>
      <t xml:space="preserve">Respondent Confidential Unique ID Code </t>
    </r>
    <r>
      <rPr>
        <i/>
        <sz val="12"/>
        <color theme="1"/>
        <rFont val="Calibri"/>
        <charset val="134"/>
        <scheme val="minor"/>
      </rPr>
      <t>[interviewer Initials - Questionnaire - Interviewee No. - "AS" for Alice Smith, "FA" for Family questionnaire &amp; "001", "002", "003" for the 1st, 2nd and 3rd family respondents interviewed by Alice Smith, respectively (e.g., AS-FA-001)</t>
    </r>
  </si>
  <si>
    <t>My family member asks me to keep the TB a secret.</t>
  </si>
  <si>
    <t>I feel ashamed because my family member has TB.</t>
  </si>
  <si>
    <t xml:space="preserve">I hide the fact that my family member has TB from the community. </t>
  </si>
  <si>
    <t>My family member hides his/her TB diagnosis from the community.</t>
  </si>
  <si>
    <t>I avoid talking about TB in the presence of other family members or neighbors.</t>
  </si>
  <si>
    <t>I’m afraid that someone will see me at the health care clinic where my relative is being treated.</t>
  </si>
  <si>
    <t>I substitute another word for TB in the conversations with my family member.</t>
  </si>
  <si>
    <t>I substitute another word for TB in the conversations with my friends.</t>
  </si>
  <si>
    <t>I’ve noticed changes in my family member since the TB diagnosis.</t>
  </si>
  <si>
    <t>I am worried about becoming infected.</t>
  </si>
  <si>
    <t>Recognize Symptoms</t>
  </si>
  <si>
    <t>Seek Care</t>
  </si>
  <si>
    <t>Get an Accurate Diagnosis</t>
  </si>
  <si>
    <t>Begin Treatment</t>
  </si>
  <si>
    <t>Get Treatment Adherence Support</t>
  </si>
  <si>
    <t>Complete Treatment</t>
  </si>
  <si>
    <t>Get Post-Treatment Follow-up Services</t>
  </si>
  <si>
    <r>
      <rPr>
        <b/>
        <i/>
        <sz val="12"/>
        <color theme="1"/>
        <rFont val="Calibri"/>
        <charset val="134"/>
        <scheme val="minor"/>
      </rPr>
      <t xml:space="preserve">Family 2nd Stigma Scale - </t>
    </r>
    <r>
      <rPr>
        <i/>
        <sz val="12"/>
        <color theme="1"/>
        <rFont val="Calibri"/>
        <charset val="134"/>
        <scheme val="minor"/>
      </rPr>
      <t>Sum of all 10 items</t>
    </r>
  </si>
  <si>
    <r>
      <rPr>
        <b/>
        <i/>
        <sz val="12"/>
        <color theme="1"/>
        <rFont val="Calibri"/>
        <charset val="134"/>
        <scheme val="minor"/>
      </rPr>
      <t xml:space="preserve">Family 2nd Stigma scale - </t>
    </r>
    <r>
      <rPr>
        <i/>
        <sz val="12"/>
        <color theme="1"/>
        <rFont val="Calibri"/>
        <charset val="134"/>
        <scheme val="minor"/>
      </rPr>
      <t>Number of items with "3 agree" and "4 strongly agree"  (max 10)</t>
    </r>
  </si>
  <si>
    <t>Grandchild</t>
  </si>
  <si>
    <t>Parent</t>
  </si>
  <si>
    <t>Grandparent</t>
  </si>
  <si>
    <t>Sibling</t>
  </si>
  <si>
    <t>Other relatives</t>
  </si>
  <si>
    <t>Child</t>
  </si>
  <si>
    <t>Any (1-10)</t>
  </si>
  <si>
    <t>No of respondents X 4 Likert Scale X 10 items</t>
  </si>
  <si>
    <t>Total</t>
  </si>
  <si>
    <r>
      <rPr>
        <b/>
        <sz val="18"/>
        <rFont val="Calibri"/>
        <charset val="134"/>
        <scheme val="minor"/>
      </rPr>
      <t xml:space="preserve">COMMUNITY Data 
</t>
    </r>
    <r>
      <rPr>
        <sz val="12"/>
        <rFont val="Calibri"/>
        <charset val="134"/>
        <scheme val="minor"/>
      </rPr>
      <t>(1 row per respondent, start from row 5)</t>
    </r>
    <r>
      <rPr>
        <b/>
        <sz val="18"/>
        <color rgb="FFFF0000"/>
        <rFont val="Calibri"/>
        <charset val="134"/>
        <scheme val="minor"/>
      </rPr>
      <t xml:space="preserve">
</t>
    </r>
    <r>
      <rPr>
        <b/>
        <i/>
        <sz val="14"/>
        <color rgb="FFFF0000"/>
        <rFont val="Calibri"/>
        <charset val="134"/>
        <scheme val="minor"/>
      </rPr>
      <t xml:space="preserve">Fill in / Choose from Pull-down Menu in Cells Colored in Grey Only </t>
    </r>
    <r>
      <rPr>
        <b/>
        <sz val="18"/>
        <color rgb="FFFF0000"/>
        <rFont val="Calibri"/>
        <charset val="134"/>
        <scheme val="minor"/>
      </rPr>
      <t xml:space="preserve">
</t>
    </r>
    <r>
      <rPr>
        <i/>
        <sz val="16"/>
        <color rgb="FFFF0000"/>
        <rFont val="Calibri"/>
        <charset val="134"/>
        <scheme val="minor"/>
      </rPr>
      <t>Unless inidcated otherwise in [  ]</t>
    </r>
  </si>
  <si>
    <t>(A) Community Stigma Scale (Van Rie)</t>
  </si>
  <si>
    <t>Ever Seen/Heard community members with TB being  stigmatized?</t>
  </si>
  <si>
    <t>(C) Know community members with TB Being Stigmatized in … when they were …</t>
  </si>
  <si>
    <t xml:space="preserve">(D) Description of the stigma you saw or heard Person With or Had TB encountered </t>
  </si>
  <si>
    <t xml:space="preserve">(E) Suggestions for what community can do to address stigma </t>
  </si>
  <si>
    <t>(F) Further comments</t>
  </si>
  <si>
    <t>(G) Gender</t>
  </si>
  <si>
    <t>(H) Age</t>
  </si>
  <si>
    <t>(I) Number of Persons With or Had TB in your Community You Know Personally</t>
  </si>
  <si>
    <r>
      <rPr>
        <b/>
        <sz val="14"/>
        <color theme="1"/>
        <rFont val="Calibri"/>
        <charset val="134"/>
        <scheme val="minor"/>
      </rPr>
      <t>Hospitals/Clinics</t>
    </r>
    <r>
      <rPr>
        <sz val="14"/>
        <color theme="1"/>
        <rFont val="Calibri"/>
        <charset val="134"/>
        <scheme val="minor"/>
      </rPr>
      <t xml:space="preserve"> </t>
    </r>
  </si>
  <si>
    <r>
      <rPr>
        <sz val="14"/>
        <color rgb="FF000000"/>
        <rFont val="Calibri"/>
        <charset val="134"/>
        <scheme val="minor"/>
      </rPr>
      <t xml:space="preserve"> (select  </t>
    </r>
    <r>
      <rPr>
        <sz val="14"/>
        <color rgb="FF000000"/>
        <rFont val="Menlo Regular"/>
        <charset val="134"/>
      </rPr>
      <t>✔</t>
    </r>
    <r>
      <rPr>
        <sz val="14"/>
        <color rgb="FF000000"/>
        <rFont val="Calibri"/>
        <charset val="134"/>
        <scheme val="minor"/>
      </rPr>
      <t xml:space="preserve"> if Yes)</t>
    </r>
  </si>
  <si>
    <r>
      <rPr>
        <b/>
        <i/>
        <sz val="12"/>
        <color theme="1"/>
        <rFont val="Calibri"/>
        <charset val="134"/>
        <scheme val="minor"/>
      </rPr>
      <t xml:space="preserve">Respondent Confidential Unique ID Code </t>
    </r>
    <r>
      <rPr>
        <i/>
        <sz val="12"/>
        <color theme="1"/>
        <rFont val="Calibri"/>
        <charset val="134"/>
        <scheme val="minor"/>
      </rPr>
      <t>[interviewer Initials - Questionnaire - Interviewee No. - "AS" for Alice Smith, "CO" for community questionnaire &amp; "001", "002", "003" for the 1st, 2nd and 3rd community respondents interviewed by Alice Smith, respectively (e.g., AS-CO-001)</t>
    </r>
  </si>
  <si>
    <t>Some people might not want to eat or drink with friends who have TB.</t>
  </si>
  <si>
    <t>Some people feel uncomfortable being near to those who have TB.</t>
  </si>
  <si>
    <t>If a person has TB, some community members will behave differently towards that person for the rest of their life.</t>
  </si>
  <si>
    <t>Some people do not want those with TB playing with their children.</t>
  </si>
  <si>
    <t>Some people keep their distance from people with TB.</t>
  </si>
  <si>
    <t>Some people think that those people with TB are disgusting.</t>
  </si>
  <si>
    <t>Some people do not want to talk to others with TB.</t>
  </si>
  <si>
    <t>Some people are afraid of those with TB.</t>
  </si>
  <si>
    <t>Some people try not to touch others with TB.</t>
  </si>
  <si>
    <t>Some people may not want to eat or drink with relatives who have TB.</t>
  </si>
  <si>
    <t>Some people prefer not to have those with TB living in their community.</t>
  </si>
  <si>
    <r>
      <rPr>
        <b/>
        <i/>
        <sz val="12"/>
        <color theme="1"/>
        <rFont val="Calibri"/>
        <charset val="134"/>
        <scheme val="minor"/>
      </rPr>
      <t xml:space="preserve">Community Stigma scale </t>
    </r>
    <r>
      <rPr>
        <i/>
        <sz val="12"/>
        <color theme="1"/>
        <rFont val="Calibri"/>
        <charset val="134"/>
        <scheme val="minor"/>
      </rPr>
      <t>- Sum of 11 items</t>
    </r>
  </si>
  <si>
    <r>
      <rPr>
        <b/>
        <i/>
        <sz val="12"/>
        <color theme="1"/>
        <rFont val="Calibri"/>
        <charset val="134"/>
        <scheme val="minor"/>
      </rPr>
      <t xml:space="preserve">Community Stigma scale - </t>
    </r>
    <r>
      <rPr>
        <i/>
        <sz val="12"/>
        <color theme="1"/>
        <rFont val="Calibri"/>
        <charset val="134"/>
        <scheme val="minor"/>
      </rPr>
      <t>Number of items with "3 agree" and "4 strongly agree"  (max 11)</t>
    </r>
  </si>
  <si>
    <t>Don't know</t>
  </si>
  <si>
    <t>Two or more</t>
  </si>
  <si>
    <t>One only</t>
  </si>
  <si>
    <t>Any (1-11)</t>
  </si>
  <si>
    <t>No of respondents X 4 Likert Scale X 11 items</t>
  </si>
  <si>
    <t>Score</t>
  </si>
  <si>
    <r>
      <rPr>
        <b/>
        <sz val="18"/>
        <rFont val="Calibri"/>
        <charset val="134"/>
        <scheme val="minor"/>
      </rPr>
      <t xml:space="preserve">HEALTH CARE WORKER Data 
</t>
    </r>
    <r>
      <rPr>
        <sz val="12"/>
        <rFont val="Calibri"/>
        <charset val="134"/>
        <scheme val="minor"/>
      </rPr>
      <t>(1 row per respondent, start from row 5)</t>
    </r>
    <r>
      <rPr>
        <b/>
        <sz val="18"/>
        <color rgb="FFFF0000"/>
        <rFont val="Calibri"/>
        <charset val="134"/>
        <scheme val="minor"/>
      </rPr>
      <t xml:space="preserve">
</t>
    </r>
    <r>
      <rPr>
        <b/>
        <i/>
        <sz val="14"/>
        <color rgb="FFFF0000"/>
        <rFont val="Calibri"/>
        <charset val="134"/>
        <scheme val="minor"/>
      </rPr>
      <t xml:space="preserve">Fill in / Choose from Pull-down Menu in Cells Colored in Grey Only </t>
    </r>
    <r>
      <rPr>
        <b/>
        <sz val="18"/>
        <color rgb="FFFF0000"/>
        <rFont val="Calibri"/>
        <charset val="134"/>
        <scheme val="minor"/>
      </rPr>
      <t xml:space="preserve">
</t>
    </r>
    <r>
      <rPr>
        <i/>
        <sz val="16"/>
        <color rgb="FFFF0000"/>
        <rFont val="Calibri"/>
        <charset val="134"/>
        <scheme val="minor"/>
      </rPr>
      <t>Unless inidcated otherwise in [  ]</t>
    </r>
  </si>
  <si>
    <t>(A) Health Care Worker Stigma Scale (Corrigan)</t>
  </si>
  <si>
    <t>(C) Experienced Stigma in …</t>
  </si>
  <si>
    <t>(D) Description of personal (or others') experience of TB-related stigma</t>
  </si>
  <si>
    <t>Ever Seen/Heard Other HCWs Being Stigmatized?</t>
  </si>
  <si>
    <t>(F) Know Other Fellow HCWs Being Stigmatized in …</t>
  </si>
  <si>
    <t>(G) Description of TB-related stigma  experienced by fellow health care workers</t>
  </si>
  <si>
    <t>(H) Suggestions for how health care workers help address TB-related stigma</t>
  </si>
  <si>
    <t>(L) Role in Hospital/ Clinic</t>
  </si>
  <si>
    <t>(M) Experience Provided Service to People With or Had TB</t>
  </si>
  <si>
    <t>Commumity/Neighbors</t>
  </si>
  <si>
    <r>
      <rPr>
        <b/>
        <i/>
        <sz val="12"/>
        <color theme="1"/>
        <rFont val="Calibri"/>
        <charset val="134"/>
        <scheme val="minor"/>
      </rPr>
      <t xml:space="preserve">Respondent Confidential Unique ID Code </t>
    </r>
    <r>
      <rPr>
        <i/>
        <sz val="12"/>
        <color theme="1"/>
        <rFont val="Calibri"/>
        <charset val="134"/>
        <scheme val="minor"/>
      </rPr>
      <t>[interviewer Initials - Questionnaire - Interviewee No. - "AS" for Alice Smith, "HC" for Health Care Worker questionnaire &amp; "001", "002", "003" for the 1st, 2nd and 3rd HCW respondents interviewed by Alice Smith, respectively (e.g., AS-HC-001)</t>
    </r>
  </si>
  <si>
    <t>Some health care workers are nervous about treating TB patients.</t>
  </si>
  <si>
    <t>Some health care workers feel pity for TB patients.</t>
  </si>
  <si>
    <t>Some health care workers don’t like helping TB patients.</t>
  </si>
  <si>
    <t xml:space="preserve">Some health care workers stay away from TB patients. </t>
  </si>
  <si>
    <t>Some health care workers think developing TB is a person’s own fault.</t>
  </si>
  <si>
    <t>Some health care workers feel angry towards TB patients.</t>
  </si>
  <si>
    <t>Somw health care workers think it would be best for TB patients to be isolated during the intensive phase of treatment.</t>
  </si>
  <si>
    <t>Some health care workers feel TB patients are dangerous.</t>
  </si>
  <si>
    <t>Some health care workers think taking TB treatment should be forced if necessary</t>
  </si>
  <si>
    <t>If No, skip to Question D</t>
  </si>
  <si>
    <r>
      <rPr>
        <i/>
        <sz val="12"/>
        <color theme="1"/>
        <rFont val="Calibri"/>
        <charset val="134"/>
        <scheme val="minor"/>
      </rPr>
      <t xml:space="preserve">(select  </t>
    </r>
    <r>
      <rPr>
        <i/>
        <sz val="12"/>
        <color theme="1"/>
        <rFont val="Menlo Regular"/>
        <charset val="134"/>
      </rPr>
      <t>✔</t>
    </r>
    <r>
      <rPr>
        <i/>
        <sz val="12"/>
        <color theme="1"/>
        <rFont val="Calibri"/>
        <charset val="134"/>
        <scheme val="minor"/>
      </rPr>
      <t xml:space="preserve"> if Yes)</t>
    </r>
  </si>
  <si>
    <r>
      <rPr>
        <b/>
        <i/>
        <sz val="12"/>
        <color theme="1"/>
        <rFont val="Calibri"/>
        <charset val="134"/>
        <scheme val="minor"/>
      </rPr>
      <t xml:space="preserve">Health Care Worker Stigma scale - </t>
    </r>
    <r>
      <rPr>
        <i/>
        <sz val="12"/>
        <color theme="1"/>
        <rFont val="Calibri"/>
        <charset val="134"/>
        <scheme val="minor"/>
      </rPr>
      <t>Sum of 9 items</t>
    </r>
  </si>
  <si>
    <r>
      <rPr>
        <b/>
        <i/>
        <sz val="12"/>
        <color theme="1"/>
        <rFont val="Calibri"/>
        <charset val="134"/>
        <scheme val="minor"/>
      </rPr>
      <t xml:space="preserve">Health Care Worker Stigma scale - </t>
    </r>
    <r>
      <rPr>
        <i/>
        <sz val="12"/>
        <color theme="1"/>
        <rFont val="Calibri"/>
        <charset val="134"/>
        <scheme val="minor"/>
      </rPr>
      <t>Number of items with "3 agree" and "4 strongly agree"  (max 9)</t>
    </r>
  </si>
  <si>
    <t>Doctor</t>
  </si>
  <si>
    <t>Nurse</t>
  </si>
  <si>
    <t>No of respondents X 4 Likert Scale X 9 items</t>
  </si>
  <si>
    <r>
      <rPr>
        <b/>
        <sz val="48"/>
        <color rgb="FFFF0000"/>
        <rFont val="Calibri"/>
        <charset val="134"/>
        <scheme val="minor"/>
      </rPr>
      <t>Law Matrix</t>
    </r>
    <r>
      <rPr>
        <b/>
        <sz val="18"/>
        <color rgb="FFFF0000"/>
        <rFont val="Calibri"/>
        <charset val="134"/>
        <scheme val="minor"/>
      </rPr>
      <t xml:space="preserve">  
</t>
    </r>
    <r>
      <rPr>
        <sz val="18"/>
        <color rgb="FFFF0000"/>
        <rFont val="Calibri"/>
        <charset val="134"/>
        <scheme val="minor"/>
      </rPr>
      <t>Outcome of Core Group's discussion on the country's current laws, law enforcements and corresponding media coverage in relation to protecting individuals against TB-related ...</t>
    </r>
    <r>
      <rPr>
        <b/>
        <sz val="14"/>
        <color rgb="FFFF0000"/>
        <rFont val="Calibri"/>
        <charset val="134"/>
        <scheme val="minor"/>
      </rPr>
      <t xml:space="preserve">
</t>
    </r>
    <r>
      <rPr>
        <i/>
        <sz val="18"/>
        <color theme="0" tint="-0.34998626667073579"/>
        <rFont val="Calibri"/>
        <charset val="134"/>
        <scheme val="minor"/>
      </rPr>
      <t xml:space="preserve">(Fill in </t>
    </r>
    <r>
      <rPr>
        <b/>
        <i/>
        <u/>
        <sz val="18"/>
        <color theme="0" tint="-0.34998626667073579"/>
        <rFont val="Calibri"/>
        <charset val="134"/>
        <scheme val="minor"/>
      </rPr>
      <t>ALL</t>
    </r>
    <r>
      <rPr>
        <i/>
        <sz val="18"/>
        <color theme="0" tint="-0.34998626667073579"/>
        <rFont val="Calibri"/>
        <charset val="134"/>
        <scheme val="minor"/>
      </rPr>
      <t xml:space="preserve"> cells colored in grey and choose from the pull-down menu for L1-L3 &amp; provide comments/recommendations to the right)</t>
    </r>
  </si>
  <si>
    <t>L1</t>
  </si>
  <si>
    <t>L2</t>
  </si>
  <si>
    <r>
      <rPr>
        <i/>
        <sz val="16"/>
        <color theme="1"/>
        <rFont val="Calibri"/>
        <charset val="134"/>
        <scheme val="minor"/>
      </rPr>
      <t>L3</t>
    </r>
  </si>
  <si>
    <t>Comments &amp; Key Recommendations for the ACTION PLAN</t>
  </si>
  <si>
    <t xml:space="preserve">Existence of Laws </t>
  </si>
  <si>
    <t>Enforcement of Laws</t>
  </si>
  <si>
    <t>Media Coverage of Law Enforcement</t>
  </si>
  <si>
    <t>0 - Laws that harm people with TB exist at national level
1 - Laws that harm people with TB exist only at sub-national level
2 - No laws relevant to people with TB exist
3 - Laws that protect people with TB exist only at sub-national level
4 - Laws that protect people with TB exist at national level</t>
  </si>
  <si>
    <t>0 - Laws that harm people with TB are enforced at national level
1 - Laws that harm people with TB are enforced only at sub-national level
2 - No laws relevant to people with TB 
3 - Laws that protect people with TB are enforced only at sub-national level
4 - Laws that protect people with TB are enforced at national level</t>
  </si>
  <si>
    <t>0 - Enforcement of laws that harm people with TB is supported in national media coverage
1 - Enforcement of laws that harm  people with TB is supported only in sub-national media coverage
2 - No media coverage
3 - Enforcement of laws that protect people with TB is supported only in sub-national media
4 - Enforcement of laws that protect people with TB is supported in national media coverage</t>
  </si>
  <si>
    <t>Rights to Freedom from Discrimination (enacted stigma)</t>
  </si>
  <si>
    <t>Rights to Access Information</t>
  </si>
  <si>
    <t>Rights to Access Services</t>
  </si>
  <si>
    <t>Rights to Privacy</t>
  </si>
  <si>
    <t>Rights to Informed Consent</t>
  </si>
  <si>
    <t>Rights to Freedom from Arbitrary Arrest/Detention and Involuntary Isolation</t>
  </si>
  <si>
    <t>Rights to Safe Workplace</t>
  </si>
  <si>
    <r>
      <rPr>
        <b/>
        <sz val="48"/>
        <color rgb="FFFF0000"/>
        <rFont val="Calibri"/>
        <charset val="134"/>
        <scheme val="minor"/>
      </rPr>
      <t>Policy Matrix</t>
    </r>
    <r>
      <rPr>
        <b/>
        <sz val="18"/>
        <color rgb="FFFF0000"/>
        <rFont val="Calibri"/>
        <charset val="134"/>
        <scheme val="minor"/>
      </rPr>
      <t xml:space="preserve">  
</t>
    </r>
    <r>
      <rPr>
        <sz val="18"/>
        <color rgb="FFFF0000"/>
        <rFont val="Calibri"/>
        <charset val="134"/>
        <scheme val="minor"/>
      </rPr>
      <t>Outcome of Core Group's discussion on the country's current policies, policy enforcements and corresponding media coverage in relation to protecting individuals against TB-related ...</t>
    </r>
    <r>
      <rPr>
        <sz val="14"/>
        <color rgb="FFFF0000"/>
        <rFont val="Calibri"/>
        <charset val="134"/>
        <scheme val="minor"/>
      </rPr>
      <t xml:space="preserve">
</t>
    </r>
    <r>
      <rPr>
        <b/>
        <sz val="14"/>
        <color rgb="FFFF0000"/>
        <rFont val="Calibri"/>
        <charset val="134"/>
        <scheme val="minor"/>
      </rPr>
      <t xml:space="preserve">
</t>
    </r>
    <r>
      <rPr>
        <i/>
        <sz val="18"/>
        <color theme="0" tint="-0.34998626667073579"/>
        <rFont val="Calibri"/>
        <charset val="134"/>
        <scheme val="minor"/>
      </rPr>
      <t xml:space="preserve">(Fill in </t>
    </r>
    <r>
      <rPr>
        <b/>
        <i/>
        <u/>
        <sz val="18"/>
        <color theme="0" tint="-0.34998626667073579"/>
        <rFont val="Calibri"/>
        <charset val="134"/>
        <scheme val="minor"/>
      </rPr>
      <t>ALL</t>
    </r>
    <r>
      <rPr>
        <i/>
        <sz val="18"/>
        <color theme="0" tint="-0.34998626667073579"/>
        <rFont val="Calibri"/>
        <charset val="134"/>
        <scheme val="minor"/>
      </rPr>
      <t xml:space="preserve"> cells colored in grey and choose from the pull-down menu for P1-P3 &amp; provide comments/recommendations to the right)</t>
    </r>
  </si>
  <si>
    <t>P1</t>
  </si>
  <si>
    <r>
      <rPr>
        <i/>
        <sz val="16"/>
        <color theme="1"/>
        <rFont val="Calibri"/>
        <charset val="134"/>
        <scheme val="minor"/>
      </rPr>
      <t>P2</t>
    </r>
  </si>
  <si>
    <r>
      <rPr>
        <i/>
        <sz val="16"/>
        <color theme="1"/>
        <rFont val="Calibri"/>
        <charset val="134"/>
        <scheme val="minor"/>
      </rPr>
      <t>P3</t>
    </r>
  </si>
  <si>
    <t>Existence of Policies</t>
  </si>
  <si>
    <t>Enforcement of Policies</t>
  </si>
  <si>
    <t>Media Coverage of Policy Enforcement</t>
  </si>
  <si>
    <t>0 - Policies that harm people with TB exist at national level
1 - Policies that harm people with TB exist only at sub-national level
2 - No Policies relevant to people with TB exist
3 - Policies that protect people with TB exist only at sub-national level
4 - Policies that protect people with TB exist at national level</t>
  </si>
  <si>
    <t>0 - Policies that harm people with TB are enforced at national level
1 - Policies that harm people with TB are enforced only at sub-national level
2 - No Policies relevant to people with TB 
3 - Policies that protect people with TB are enforced only at sub-national level
4 - Policies that protect people with TB are enforced at national level</t>
  </si>
  <si>
    <t>0 - Enforcement of policies that harm people with TB is supported in national media coverage
1 - Enforcement of policies that harm  people with TB is supported only in sub-national media coverage
2 - No media coverage
3 - Enforcement of policies that protect people with TB is supported only in sub-national media
4 - Enforcement of policies that protect people with TB is supported in national media coverage</t>
  </si>
  <si>
    <t>Number of rights with harmful laws (score 0 or score 1)</t>
  </si>
  <si>
    <t>Number of rights with harmful Policies (score 0 or score 1)</t>
  </si>
  <si>
    <r>
      <rPr>
        <b/>
        <i/>
        <sz val="20"/>
        <color rgb="FFFF0000"/>
        <rFont val="Calibri"/>
        <charset val="134"/>
        <scheme val="minor"/>
      </rPr>
      <t>Harmful LAW Environment Level</t>
    </r>
    <r>
      <rPr>
        <i/>
        <sz val="12"/>
        <color rgb="FFFF0000"/>
        <rFont val="Calibri"/>
        <charset val="134"/>
        <scheme val="minor"/>
      </rPr>
      <t xml:space="preserve"> (0-100%)</t>
    </r>
  </si>
  <si>
    <r>
      <rPr>
        <b/>
        <i/>
        <sz val="20"/>
        <color rgb="FFFF0000"/>
        <rFont val="Calibri"/>
        <charset val="134"/>
        <scheme val="minor"/>
      </rPr>
      <t>Harmful POLICY Environment Level</t>
    </r>
    <r>
      <rPr>
        <i/>
        <sz val="12"/>
        <color rgb="FFFF0000"/>
        <rFont val="Calibri"/>
        <charset val="134"/>
        <scheme val="minor"/>
      </rPr>
      <t xml:space="preserve"> (0-100%)</t>
    </r>
  </si>
  <si>
    <t>OVERALL (average of LAW &amp; POLICY)</t>
  </si>
  <si>
    <t>Key Assessment Results</t>
  </si>
  <si>
    <t>Country</t>
  </si>
  <si>
    <t>Location</t>
  </si>
  <si>
    <t>Time</t>
  </si>
  <si>
    <t>Radar Diagram</t>
  </si>
  <si>
    <t>Number of Respondents</t>
  </si>
  <si>
    <t>(1-a)  PWTB Self-stigma Level (0-100%)</t>
  </si>
  <si>
    <t>People With or Had TB</t>
  </si>
  <si>
    <t>(1-b)  % PWTB Reported Self-stigma Inhibited Them From Seeking and Accessing TB Services</t>
  </si>
  <si>
    <t>(2-a)  Family Secondary Stigma Level (0-100%)</t>
  </si>
  <si>
    <t>Family</t>
  </si>
  <si>
    <t>(2-b)  % PWTB Reported Stigma Experience in Family/Home Setting Inhibited Them From Seeking and Accessing TB Services</t>
  </si>
  <si>
    <t>Community/ Neighbours</t>
  </si>
  <si>
    <t xml:space="preserve">(3-a)  Community/Neighbours Perceived Stigma Towards PWTB Level (0-100%) </t>
  </si>
  <si>
    <t>Health Care Workers</t>
  </si>
  <si>
    <t>(3-b)  % PWTB Reported Stigma Experience in Community/Neighbour Setting Inhibited Them From Seeking and Accessing TB Services</t>
  </si>
  <si>
    <t>TOTAL</t>
  </si>
  <si>
    <t xml:space="preserve">(4-a)  Health Care Workers Perceived Stigma Towards PWTB Level (0-100%) </t>
  </si>
  <si>
    <t>(4-b)  % PWTB Reported Stigma Experience in Health Care Setting Inhibited Them From Continuing to Seek and Access TB Services</t>
  </si>
  <si>
    <t>(5)  % PWTB Reported Stigma Experience in Workplace Setting Inhibited Them from Seeking and Accessing TB Services</t>
  </si>
  <si>
    <t>(6-a)  Harmful Law Environment Level (0-100%)</t>
  </si>
  <si>
    <t>(6-b)  Harmful Policy Environment Level (0-100%)</t>
  </si>
  <si>
    <t>People With or Had TB Respondents (PWTB)</t>
  </si>
  <si>
    <t>Family of PWTB Respondents</t>
  </si>
  <si>
    <t>Community/Neighbour of PWTB Respondents</t>
  </si>
  <si>
    <t>Health Care Worker Respondents</t>
  </si>
  <si>
    <t>PWTB Self-Stigma Components</t>
  </si>
  <si>
    <t>Family 2nd Stigma Components</t>
  </si>
  <si>
    <t>Community Stigma Compoents</t>
  </si>
  <si>
    <t>Health Care Setting Stigma Compoents</t>
  </si>
  <si>
    <t>Stigma Dimensions</t>
  </si>
  <si>
    <t>A1 - I feel hurt how others react to knowing I have TB.</t>
  </si>
  <si>
    <t>A1 - My family member asks me to keep the TB a secret.</t>
  </si>
  <si>
    <t>A1 - Some people might not want to eat or drink with friends who have TB.</t>
  </si>
  <si>
    <t>A1 - Some health care workers are nervous about treating TB patients.</t>
  </si>
  <si>
    <t>A2 - I lose friends when I share with them that I have TB.</t>
  </si>
  <si>
    <t>A2 - I feel ashamed because my family member has TB.</t>
  </si>
  <si>
    <t>A2 - Some people feel uncomfortable being near to those who have TB.</t>
  </si>
  <si>
    <t>A2 - Some health care workers feel pity for TB patients.</t>
  </si>
  <si>
    <t>A3 - I feel alone.</t>
  </si>
  <si>
    <t xml:space="preserve">A3 - I hide the fact that my family member has TB from the community. </t>
  </si>
  <si>
    <t>A3 - If a person has TB, some community members will behave differently towards that person for the rest of their life.</t>
  </si>
  <si>
    <t>A3 - Some health care workers don’t like helping TB patients.</t>
  </si>
  <si>
    <t xml:space="preserve">A4 - I keep a distance from others to avoid spreading TB germs. </t>
  </si>
  <si>
    <t>A4 - My family member hides his/her TB diagnosis from the community.</t>
  </si>
  <si>
    <t>A4 - Some people do not want those with TB playing with their children.</t>
  </si>
  <si>
    <t xml:space="preserve">A4 - Some health care workers stay away from TB patients. </t>
  </si>
  <si>
    <t>A5 - I am afraid to tell those outside my family that I have TB.</t>
  </si>
  <si>
    <t>A5 - I avoid talking about TB in the presence of other family members or neighbors.</t>
  </si>
  <si>
    <t>A5 - Some people keep their distance from people with TB.</t>
  </si>
  <si>
    <t>A5 - Some health care workers think developing TB is a person’s own fault.</t>
  </si>
  <si>
    <t>A6 - I am afraid of going to TB clinics because other people might see me there.</t>
  </si>
  <si>
    <t>A6 - I’m afraid that someone will see me at the health care clinic where my relative is being treated.</t>
  </si>
  <si>
    <t>A6 - Some people think that those people with TB are disgusting.</t>
  </si>
  <si>
    <t>A6 - Some health care workers feel angry towards TB patients.</t>
  </si>
  <si>
    <t>A7 - I am afraid to tell others that I have TB because they may think that I also have HIV/AIDS.</t>
  </si>
  <si>
    <t>A7 - I substitute another word for TB in the conversations with my family member.</t>
  </si>
  <si>
    <t>A7 - Some people do not want to talk to others with TB.</t>
  </si>
  <si>
    <t>A7 - Somw health care workers think it would be best for TB patients to be isolated during the intensive phase of treatment.</t>
  </si>
  <si>
    <t>A8 - I feel guilty because my family has the burden of caring for me.</t>
  </si>
  <si>
    <t>A8 - I substitute another word for TB in the conversations with my friends.</t>
  </si>
  <si>
    <t>A8 - Some people are afraid of those with TB.</t>
  </si>
  <si>
    <t>A8 - Some health care workers feel TB patients are dangerous.</t>
  </si>
  <si>
    <t>A9 - I choose carefully who I tell about having TB.</t>
  </si>
  <si>
    <t>A9 - I’ve noticed changes in my family member since the TB diagnosis.</t>
  </si>
  <si>
    <t>A9 - Some people try not to touch others with TB.</t>
  </si>
  <si>
    <t>A9 - Some health care workers think taking TB treatment should be forced if necessary</t>
  </si>
  <si>
    <t>A10 - I feel guilty for getting TB because of my smoking, drinking, or other careless behaviors.</t>
  </si>
  <si>
    <t>A10 - I am worried about becoming infected.</t>
  </si>
  <si>
    <t>A10 - Some people may not want to eat or drink with relatives who have TB.</t>
  </si>
  <si>
    <t>A11 - I am worried about having HIV/AIDS.</t>
  </si>
  <si>
    <t>A11 - Some people prefer not to have those with TB living in their community.</t>
  </si>
  <si>
    <t>A12 - I am afraid to tell my family that I have TB.</t>
  </si>
  <si>
    <t>Stigma Experienced</t>
  </si>
  <si>
    <t>PWTB Experienced Stigma</t>
  </si>
  <si>
    <t>(1) Recognizing symptoms</t>
  </si>
  <si>
    <t>(2) Seeking care</t>
  </si>
  <si>
    <t>(3) Getting an accurate diagnosis</t>
  </si>
  <si>
    <t>(4) Beginning treatment</t>
  </si>
  <si>
    <t>(5) Getting treatment adherence support</t>
  </si>
  <si>
    <t>(6) Completing treatment</t>
  </si>
  <si>
    <t>(7) Getting post-treatment follow-up services</t>
  </si>
  <si>
    <t>Family Experienced Stigma</t>
  </si>
  <si>
    <t>HCW Experienced Stigma</t>
  </si>
  <si>
    <t>PWTB Seen/Heard Others Being Stigmatized</t>
  </si>
  <si>
    <t>Family Seen/Heard Others Being Stigmatized</t>
  </si>
  <si>
    <t>Seen/Heard PWTB Being Stigmatized</t>
  </si>
  <si>
    <t>Seen/Heard other HCWs  Being Stigmatized by …</t>
  </si>
  <si>
    <t>Stigma Observed</t>
  </si>
  <si>
    <t>Stigma/Discrimination  as Barriers to Accessing Service</t>
  </si>
  <si>
    <r>
      <rPr>
        <b/>
        <sz val="18"/>
        <color theme="1"/>
        <rFont val="Calibri"/>
        <charset val="134"/>
        <scheme val="minor"/>
      </rPr>
      <t xml:space="preserve">Most frequently reported stigma that have negative impact on people with or had TB to:    </t>
    </r>
    <r>
      <rPr>
        <b/>
        <sz val="18"/>
        <color rgb="FFFF0000"/>
        <rFont val="Calibri"/>
        <charset val="134"/>
        <scheme val="minor"/>
      </rPr>
      <t>(Questions D &amp; G in "(1) People With or Had TB Data")</t>
    </r>
  </si>
  <si>
    <r>
      <rPr>
        <b/>
        <sz val="18"/>
        <color theme="1"/>
        <rFont val="Calibri"/>
        <charset val="134"/>
        <scheme val="minor"/>
      </rPr>
      <t xml:space="preserve">Most frequently reported stigma that have negative impact on family of PWTB in supporting their PWTB family members to:  </t>
    </r>
    <r>
      <rPr>
        <b/>
        <sz val="18"/>
        <color rgb="FFFF0000"/>
        <rFont val="Calibri"/>
        <charset val="134"/>
        <scheme val="minor"/>
      </rPr>
      <t>(Questions D &amp; G in "(2) Family Data")</t>
    </r>
  </si>
  <si>
    <r>
      <rPr>
        <b/>
        <sz val="18"/>
        <color theme="1"/>
        <rFont val="Calibri"/>
        <charset val="134"/>
        <scheme val="minor"/>
      </rPr>
      <t xml:space="preserve">Most frequently reported stigma that have negative impact on PWTB in the community to:  </t>
    </r>
    <r>
      <rPr>
        <b/>
        <sz val="18"/>
        <color rgb="FFFF0000"/>
        <rFont val="Calibri"/>
        <charset val="134"/>
        <scheme val="minor"/>
      </rPr>
      <t>(Question D in "(3) Community Data")</t>
    </r>
  </si>
  <si>
    <r>
      <rPr>
        <b/>
        <sz val="18"/>
        <color theme="1"/>
        <rFont val="Calibri"/>
        <charset val="134"/>
        <scheme val="minor"/>
      </rPr>
      <t xml:space="preserve">Most frequently reported stigma that have negative impact on HCWs to support PWTB to:  </t>
    </r>
    <r>
      <rPr>
        <b/>
        <sz val="18"/>
        <color rgb="FFFF0000"/>
        <rFont val="Calibri"/>
        <charset val="134"/>
        <scheme val="minor"/>
      </rPr>
      <t>(Questions D &amp; G in "(4) Health Care Workers Data")</t>
    </r>
  </si>
  <si>
    <t>(1) Recognise TB symptoms</t>
  </si>
  <si>
    <t xml:space="preserve"> </t>
  </si>
  <si>
    <t>(2) Seek care</t>
  </si>
  <si>
    <t>(3) Get an accurate diagnosis</t>
  </si>
  <si>
    <t>(4) Begin treatment</t>
  </si>
  <si>
    <t>(5) Get treatment adherence support</t>
  </si>
  <si>
    <t>(6) Complete treatment</t>
  </si>
  <si>
    <t>(7) Get post-treatment follow-up services</t>
  </si>
  <si>
    <t>Suggested Changes</t>
  </si>
  <si>
    <r>
      <rPr>
        <b/>
        <sz val="18"/>
        <color theme="1"/>
        <rFont val="Calibri"/>
        <charset val="134"/>
        <scheme val="minor"/>
      </rPr>
      <t xml:space="preserve">Most frequently suggested changes to TB services, laws and policies to address stigma that have negative impact on people with TB to: </t>
    </r>
    <r>
      <rPr>
        <b/>
        <sz val="18"/>
        <color rgb="FFFF0000"/>
        <rFont val="Calibri"/>
        <charset val="134"/>
        <scheme val="minor"/>
      </rPr>
      <t xml:space="preserve"> (Question H  in "(1) People With or Had TB Data")</t>
    </r>
  </si>
  <si>
    <r>
      <rPr>
        <b/>
        <sz val="18"/>
        <color theme="1"/>
        <rFont val="Calibri"/>
        <charset val="134"/>
        <scheme val="minor"/>
      </rPr>
      <t xml:space="preserve">Most frequently suggested changes to TB services, laws and policies to address stigma that have negative impact on PWTB family in supporting their PWTB family members to: </t>
    </r>
    <r>
      <rPr>
        <b/>
        <sz val="18"/>
        <color rgb="FFFF0000"/>
        <rFont val="Calibri"/>
        <charset val="134"/>
        <scheme val="minor"/>
      </rPr>
      <t xml:space="preserve"> (Question H in "(2) Family Data")</t>
    </r>
  </si>
  <si>
    <r>
      <rPr>
        <b/>
        <sz val="18"/>
        <color theme="1"/>
        <rFont val="Calibri"/>
        <charset val="134"/>
        <scheme val="minor"/>
      </rPr>
      <t xml:space="preserve">Most frequently suggested changes to TB services, laws and policies to address stigma that have negative impact on PWTB in the community to: </t>
    </r>
    <r>
      <rPr>
        <b/>
        <sz val="18"/>
        <color rgb="FFFF0000"/>
        <rFont val="Calibri"/>
        <charset val="134"/>
        <scheme val="minor"/>
      </rPr>
      <t xml:space="preserve"> (Question E in "(3) Community Data")</t>
    </r>
  </si>
  <si>
    <r>
      <rPr>
        <b/>
        <sz val="18"/>
        <color theme="1"/>
        <rFont val="Calibri"/>
        <charset val="134"/>
        <scheme val="minor"/>
      </rPr>
      <t xml:space="preserve">Most frequently suggested changes to TB services, laws and policies to address stigma that have negative impact on HCWs to support PWTB to: </t>
    </r>
    <r>
      <rPr>
        <b/>
        <sz val="18"/>
        <color rgb="FFFF0000"/>
        <rFont val="Calibri"/>
        <charset val="134"/>
        <scheme val="minor"/>
      </rPr>
      <t xml:space="preserve"> (Question H in "(4) Health Care Workers Data")</t>
    </r>
  </si>
  <si>
    <t>Comments</t>
  </si>
  <si>
    <r>
      <rPr>
        <b/>
        <sz val="16"/>
        <color theme="1"/>
        <rFont val="Calibri"/>
        <charset val="134"/>
        <scheme val="minor"/>
      </rPr>
      <t xml:space="preserve">Issues most frequently mentioned in Further Comments:  </t>
    </r>
    <r>
      <rPr>
        <b/>
        <sz val="16"/>
        <color rgb="FFFF0000"/>
        <rFont val="Calibri"/>
        <charset val="134"/>
        <scheme val="minor"/>
      </rPr>
      <t xml:space="preserve">  (Question I in "(1) People With or Had TB Data")</t>
    </r>
  </si>
  <si>
    <r>
      <rPr>
        <b/>
        <sz val="16"/>
        <color theme="1"/>
        <rFont val="Calibri"/>
        <charset val="134"/>
      </rPr>
      <t xml:space="preserve">Issues most frequently mentioned in Further Comments:  </t>
    </r>
    <r>
      <rPr>
        <b/>
        <sz val="16"/>
        <color rgb="FFFF0000"/>
        <rFont val="Calibri"/>
        <charset val="134"/>
      </rPr>
      <t xml:space="preserve">  (Question I  in "(2) Family Data")</t>
    </r>
  </si>
  <si>
    <r>
      <rPr>
        <b/>
        <sz val="16"/>
        <color theme="1"/>
        <rFont val="Calibri"/>
        <charset val="134"/>
      </rPr>
      <t xml:space="preserve">Issues most frequently mentioned in Further Comments:  </t>
    </r>
    <r>
      <rPr>
        <b/>
        <sz val="16"/>
        <color rgb="FFFF0000"/>
        <rFont val="Calibri"/>
        <charset val="134"/>
      </rPr>
      <t xml:space="preserve">  (Question F in "(3) Community Data")</t>
    </r>
  </si>
  <si>
    <r>
      <rPr>
        <b/>
        <sz val="16"/>
        <color theme="1"/>
        <rFont val="Calibri"/>
        <charset val="134"/>
      </rPr>
      <t xml:space="preserve">Issues most frequently mentioned in Further Comments:  </t>
    </r>
    <r>
      <rPr>
        <b/>
        <sz val="16"/>
        <color rgb="FFFF0000"/>
        <rFont val="Calibri"/>
        <charset val="134"/>
      </rPr>
      <t xml:space="preserve">  (Question I in "(4) Health Care Workers Data")</t>
    </r>
  </si>
  <si>
    <t>Demographics</t>
  </si>
  <si>
    <t>Action Plan to Address TB-related Stigma</t>
  </si>
  <si>
    <r>
      <rPr>
        <b/>
        <sz val="12"/>
        <rFont val="Calibri"/>
        <charset val="134"/>
        <scheme val="minor"/>
      </rPr>
      <t xml:space="preserve">Date Action Plan Endorsed:
 </t>
    </r>
    <r>
      <rPr>
        <sz val="12"/>
        <rFont val="Calibri"/>
        <charset val="134"/>
        <scheme val="minor"/>
      </rPr>
      <t>(day, month, year)</t>
    </r>
  </si>
  <si>
    <r>
      <rPr>
        <b/>
        <sz val="12"/>
        <rFont val="Calibri"/>
        <charset val="134"/>
        <scheme val="minor"/>
      </rPr>
      <t xml:space="preserve">Implementation Period of the Action Plan </t>
    </r>
    <r>
      <rPr>
        <sz val="12"/>
        <rFont val="Calibri"/>
        <charset val="134"/>
        <scheme val="minor"/>
      </rPr>
      <t>(start month/year, end month/year, e.g., Jan 2020 - Dec 2021)</t>
    </r>
  </si>
  <si>
    <r>
      <rPr>
        <b/>
        <sz val="12"/>
        <rFont val="Calibri"/>
        <charset val="134"/>
        <scheme val="minor"/>
      </rPr>
      <t xml:space="preserve">Endorsed by: 
</t>
    </r>
    <r>
      <rPr>
        <sz val="12"/>
        <rFont val="Calibri"/>
        <charset val="134"/>
        <scheme val="minor"/>
      </rPr>
      <t>(government ministries, civil society organizations, health care professional organizations, private sector, etc.)</t>
    </r>
  </si>
  <si>
    <t>Objectives</t>
  </si>
  <si>
    <t>Interventions</t>
  </si>
  <si>
    <r>
      <rPr>
        <sz val="16"/>
        <color theme="1"/>
        <rFont val="Calibri"/>
        <charset val="134"/>
        <scheme val="minor"/>
      </rPr>
      <t xml:space="preserve">(A) 
</t>
    </r>
    <r>
      <rPr>
        <b/>
        <sz val="16"/>
        <color theme="1"/>
        <rFont val="Calibri"/>
        <charset val="134"/>
        <scheme val="minor"/>
      </rPr>
      <t xml:space="preserve">Stigma to be Addressed 
</t>
    </r>
    <r>
      <rPr>
        <sz val="16"/>
        <color theme="1"/>
        <rFont val="Calibri"/>
        <charset val="134"/>
        <scheme val="minor"/>
      </rPr>
      <t>(priortize from those identified under different settings (self-stigma, family, community, health care) in the "RESULTS" sheet and Core Group's comments for action plan in the "(5) Law &amp; Polcy Env Matrices" sheet)</t>
    </r>
  </si>
  <si>
    <r>
      <rPr>
        <sz val="16"/>
        <color theme="1"/>
        <rFont val="Calibri"/>
        <charset val="134"/>
        <scheme val="minor"/>
      </rPr>
      <t xml:space="preserve">(B) </t>
    </r>
    <r>
      <rPr>
        <b/>
        <sz val="16"/>
        <color theme="1"/>
        <rFont val="Calibri"/>
        <charset val="134"/>
        <scheme val="minor"/>
      </rPr>
      <t xml:space="preserve">
Which of the stages of the TB Journey would this intervention contribute towards reducing stigma? 
</t>
    </r>
    <r>
      <rPr>
        <sz val="16"/>
        <color theme="1"/>
        <rFont val="Calibri"/>
        <charset val="134"/>
        <scheme val="minor"/>
      </rPr>
      <t xml:space="preserve">(select  </t>
    </r>
    <r>
      <rPr>
        <sz val="16"/>
        <color theme="1"/>
        <rFont val="Menlo Regular"/>
        <charset val="134"/>
      </rPr>
      <t>✔</t>
    </r>
    <r>
      <rPr>
        <sz val="16"/>
        <color theme="1"/>
        <rFont val="Calibri"/>
        <charset val="134"/>
        <scheme val="minor"/>
      </rPr>
      <t xml:space="preserve"> if Yes)</t>
    </r>
  </si>
  <si>
    <r>
      <rPr>
        <sz val="16"/>
        <color theme="1"/>
        <rFont val="Calibri"/>
        <charset val="134"/>
        <scheme val="minor"/>
      </rPr>
      <t xml:space="preserve">(C) </t>
    </r>
    <r>
      <rPr>
        <b/>
        <sz val="16"/>
        <color theme="1"/>
        <rFont val="Calibri"/>
        <charset val="134"/>
        <scheme val="minor"/>
      </rPr>
      <t xml:space="preserve">
Details of Interventions 
</t>
    </r>
    <r>
      <rPr>
        <sz val="16"/>
        <color theme="1"/>
        <rFont val="Calibri"/>
        <charset val="134"/>
        <scheme val="minor"/>
      </rPr>
      <t>(specify settings, who should be involved &amp; how)</t>
    </r>
  </si>
  <si>
    <r>
      <rPr>
        <sz val="16"/>
        <color theme="1"/>
        <rFont val="Calibri"/>
        <charset val="134"/>
        <scheme val="minor"/>
      </rPr>
      <t>(D)</t>
    </r>
    <r>
      <rPr>
        <b/>
        <sz val="16"/>
        <color theme="1"/>
        <rFont val="Calibri"/>
        <charset val="134"/>
        <scheme val="minor"/>
      </rPr>
      <t xml:space="preserve"> 
Alignment with National Strategic Plan 
</t>
    </r>
    <r>
      <rPr>
        <sz val="16"/>
        <color theme="1"/>
        <rFont val="Calibri"/>
        <charset val="134"/>
        <scheme val="minor"/>
      </rPr>
      <t>(specify which NSP goals the proposed intervention would contribute towards)</t>
    </r>
  </si>
  <si>
    <r>
      <rPr>
        <sz val="16"/>
        <color theme="1"/>
        <rFont val="Calibri"/>
        <charset val="134"/>
        <scheme val="minor"/>
      </rPr>
      <t xml:space="preserve">(E) </t>
    </r>
    <r>
      <rPr>
        <b/>
        <sz val="16"/>
        <color theme="1"/>
        <rFont val="Calibri"/>
        <charset val="134"/>
        <scheme val="minor"/>
      </rPr>
      <t xml:space="preserve">
Scope and Timeline 
</t>
    </r>
    <r>
      <rPr>
        <sz val="16"/>
        <color theme="1"/>
        <rFont val="Calibri"/>
        <charset val="134"/>
        <scheme val="minor"/>
      </rPr>
      <t>(where, when)</t>
    </r>
  </si>
  <si>
    <r>
      <rPr>
        <sz val="16"/>
        <color theme="1"/>
        <rFont val="Calibri"/>
        <charset val="134"/>
        <scheme val="minor"/>
      </rPr>
      <t xml:space="preserve">(F) </t>
    </r>
    <r>
      <rPr>
        <b/>
        <sz val="16"/>
        <color theme="1"/>
        <rFont val="Calibri"/>
        <charset val="134"/>
        <scheme val="minor"/>
      </rPr>
      <t xml:space="preserve">
Costs 
</t>
    </r>
    <r>
      <rPr>
        <sz val="16"/>
        <color theme="1"/>
        <rFont val="Calibri"/>
        <charset val="134"/>
        <scheme val="minor"/>
      </rPr>
      <t>(estimates in local currency)</t>
    </r>
  </si>
  <si>
    <r>
      <rPr>
        <sz val="16"/>
        <color theme="1"/>
        <rFont val="Calibri"/>
        <charset val="134"/>
        <scheme val="minor"/>
      </rPr>
      <t>(G)</t>
    </r>
    <r>
      <rPr>
        <b/>
        <sz val="16"/>
        <color theme="1"/>
        <rFont val="Calibri"/>
        <charset val="134"/>
        <scheme val="minor"/>
      </rPr>
      <t xml:space="preserve"> 
Focal Point 
</t>
    </r>
    <r>
      <rPr>
        <sz val="16"/>
        <color theme="1"/>
        <rFont val="Calibri"/>
        <charset val="134"/>
        <scheme val="minor"/>
      </rPr>
      <t>(person/ organisation)</t>
    </r>
  </si>
  <si>
    <t>1 -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</si>
  <si>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</si>
  <si>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</si>
  <si>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</si>
  <si>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</si>
  <si>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</si>
  <si>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7 - </t>
  </si>
  <si>
    <t xml:space="preserve">8 - </t>
  </si>
  <si>
    <t xml:space="preserve">9 - </t>
  </si>
  <si>
    <t xml:space="preserve">10 - </t>
  </si>
  <si>
    <t>5-point scale</t>
  </si>
  <si>
    <t>Strong Disagree</t>
  </si>
  <si>
    <t>Disagree</t>
  </si>
  <si>
    <t>No Opinion</t>
  </si>
  <si>
    <t>Agree</t>
  </si>
  <si>
    <t>Strongly Agree</t>
  </si>
  <si>
    <t>Experienced/Seen/Heard Stigma (by settings)</t>
  </si>
  <si>
    <t>Experienced/Seen/Heard Stigma (any)</t>
  </si>
  <si>
    <t>Gender</t>
  </si>
  <si>
    <t>Age</t>
  </si>
  <si>
    <t>TB Treatment Status</t>
  </si>
  <si>
    <t>Relationship with PWTB</t>
  </si>
  <si>
    <t>Number of PWTB You Know</t>
  </si>
  <si>
    <t>Role in Hospital/Clinic</t>
  </si>
  <si>
    <t>Provided Services to PWTB</t>
  </si>
  <si>
    <t>Laws &amp; Policies</t>
  </si>
  <si>
    <t>harmful at national</t>
  </si>
  <si>
    <t>harmful at sub-national</t>
  </si>
  <si>
    <t>protective at sub-national</t>
  </si>
  <si>
    <t>protective at national</t>
  </si>
  <si>
    <t>lung</t>
  </si>
  <si>
    <t>Resist 2  first line drugs (isoniazid and rifampin)</t>
  </si>
  <si>
    <t>MDR + fluoroquinolone &amp; 1+ second-line injectable agent</t>
  </si>
  <si>
    <t>other 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</si>
</sst>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5">
    <font>
      <sz val="12"/>
      <color theme="1"/>
      <name val="Calibri"/>
      <charset val="134"/>
      <scheme val="minor"/>
    </font>
    <font>
      <sz val="12"/>
      <color theme="1"/>
      <name val="Zapf Dingbats"/>
      <charset val="134"/>
    </font>
    <font>
      <b/>
      <sz val="12"/>
      <color theme="1"/>
      <name val="Calibri"/>
      <charset val="134"/>
      <scheme val="minor"/>
    </font>
    <font>
      <sz val="24"/>
      <color theme="1"/>
      <name val="Calibri"/>
      <charset val="134"/>
      <scheme val="minor"/>
    </font>
    <font>
      <b/>
      <sz val="36"/>
      <name val="Calibri"/>
      <charset val="134"/>
      <scheme val="minor"/>
    </font>
    <font>
      <b/>
      <sz val="36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b/>
      <i/>
      <sz val="28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i/>
      <sz val="16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8"/>
      <color rgb="FFFF0000"/>
      <name val="Calibri"/>
      <charset val="134"/>
      <scheme val="minor"/>
    </font>
    <font>
      <sz val="12"/>
      <color rgb="FFFF0000"/>
      <name val="Calibri"/>
      <charset val="134"/>
      <scheme val="minor"/>
    </font>
    <font>
      <sz val="12"/>
      <color rgb="FF3366FF"/>
      <name val="Calibri"/>
      <charset val="134"/>
      <scheme val="minor"/>
    </font>
    <font>
      <sz val="12"/>
      <color rgb="FF0070C0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24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b/>
      <sz val="16"/>
      <color theme="1"/>
      <name val="Calibri"/>
      <charset val="134"/>
    </font>
    <font>
      <sz val="16"/>
      <color theme="1"/>
      <name val="Calibri"/>
      <charset val="134"/>
      <scheme val="minor"/>
    </font>
    <font>
      <b/>
      <sz val="14"/>
      <color rgb="FFFF0000"/>
      <name val="Calibri"/>
      <charset val="134"/>
      <scheme val="minor"/>
    </font>
    <font>
      <i/>
      <sz val="16"/>
      <color theme="1"/>
      <name val="Calibri"/>
      <charset val="134"/>
      <scheme val="minor"/>
    </font>
    <font>
      <b/>
      <i/>
      <sz val="18"/>
      <color theme="1"/>
      <name val="Calibri"/>
      <charset val="134"/>
      <scheme val="minor"/>
    </font>
    <font>
      <sz val="14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i/>
      <sz val="12"/>
      <color rgb="FFFF0000"/>
      <name val="Calibri"/>
      <charset val="134"/>
      <scheme val="minor"/>
    </font>
    <font>
      <b/>
      <sz val="18"/>
      <color rgb="FFFF0000"/>
      <name val="Calibri"/>
      <charset val="134"/>
      <scheme val="minor"/>
    </font>
    <font>
      <b/>
      <i/>
      <sz val="12"/>
      <color theme="1"/>
      <name val="Calibri"/>
      <charset val="134"/>
      <scheme val="minor"/>
    </font>
    <font>
      <i/>
      <sz val="8"/>
      <color theme="1"/>
      <name val="Calibri"/>
      <charset val="134"/>
      <scheme val="minor"/>
    </font>
    <font>
      <i/>
      <sz val="10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14"/>
      <color rgb="FF00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i/>
      <sz val="12"/>
      <color rgb="FFFF0000"/>
      <name val="Calibri"/>
      <charset val="134"/>
      <scheme val="minor"/>
    </font>
    <font>
      <sz val="12"/>
      <name val="Calibri"/>
      <charset val="134"/>
      <scheme val="minor"/>
    </font>
    <font>
      <sz val="16"/>
      <color theme="1"/>
      <name val="Menlo Regular"/>
      <charset val="134"/>
    </font>
    <font>
      <b/>
      <sz val="16"/>
      <color rgb="FFFF0000"/>
      <name val="Calibri"/>
      <charset val="134"/>
      <scheme val="minor"/>
    </font>
    <font>
      <b/>
      <sz val="16"/>
      <color rgb="FFFF0000"/>
      <name val="Calibri"/>
      <charset val="134"/>
    </font>
    <font>
      <b/>
      <sz val="48"/>
      <color rgb="FFFF0000"/>
      <name val="Calibri"/>
      <charset val="134"/>
      <scheme val="minor"/>
    </font>
    <font>
      <sz val="18"/>
      <color rgb="FFFF0000"/>
      <name val="Calibri"/>
      <charset val="134"/>
      <scheme val="minor"/>
    </font>
    <font>
      <i/>
      <sz val="18"/>
      <color theme="0" tint="-0.34998626667073579"/>
      <name val="Calibri"/>
      <charset val="134"/>
      <scheme val="minor"/>
    </font>
    <font>
      <b/>
      <i/>
      <u/>
      <sz val="18"/>
      <color theme="0" tint="-0.34998626667073579"/>
      <name val="Calibri"/>
      <charset val="134"/>
      <scheme val="minor"/>
    </font>
    <font>
      <sz val="14"/>
      <color rgb="FFFF0000"/>
      <name val="Calibri"/>
      <charset val="134"/>
      <scheme val="minor"/>
    </font>
    <font>
      <b/>
      <i/>
      <sz val="20"/>
      <color rgb="FFFF0000"/>
      <name val="Calibri"/>
      <charset val="134"/>
      <scheme val="minor"/>
    </font>
    <font>
      <b/>
      <sz val="18"/>
      <name val="Calibri"/>
      <charset val="134"/>
      <scheme val="minor"/>
    </font>
    <font>
      <b/>
      <i/>
      <sz val="14"/>
      <color rgb="FFFF0000"/>
      <name val="Calibri"/>
      <charset val="134"/>
      <scheme val="minor"/>
    </font>
    <font>
      <i/>
      <sz val="16"/>
      <color rgb="FFFF0000"/>
      <name val="Calibri"/>
      <charset val="134"/>
      <scheme val="minor"/>
    </font>
    <font>
      <i/>
      <sz val="12"/>
      <color theme="1"/>
      <name val="Menlo Regular"/>
      <charset val="134"/>
    </font>
    <font>
      <sz val="14"/>
      <color theme="1"/>
      <name val="Menlo Regular"/>
      <charset val="134"/>
    </font>
    <font>
      <sz val="14"/>
      <color rgb="FF000000"/>
      <name val="Menlo Regular"/>
      <charset val="134"/>
    </font>
    <font>
      <sz val="12"/>
      <color theme="1"/>
      <name val="Calibri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0B086"/>
        <bgColor indexed="64"/>
      </patternFill>
    </fill>
    <fill>
      <patternFill patternType="solid">
        <fgColor rgb="FFE5E77C"/>
        <bgColor indexed="64"/>
      </patternFill>
    </fill>
    <fill>
      <patternFill patternType="solid">
        <fgColor rgb="FFFFFF0B"/>
        <bgColor indexed="64"/>
      </patternFill>
    </fill>
    <fill>
      <patternFill patternType="solid">
        <fgColor rgb="FFE4EF8D"/>
        <bgColor indexed="64"/>
      </patternFill>
    </fill>
    <fill>
      <patternFill patternType="solid">
        <fgColor rgb="FFE4EF8D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0B086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ABF8F"/>
        <bgColor rgb="FF000000"/>
      </patternFill>
    </fill>
  </fills>
  <borders count="15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rgb="FFCCFFCC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7711111789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medium">
        <color auto="1"/>
      </right>
      <top style="thin">
        <color theme="0" tint="-0.249977111117893"/>
      </top>
      <bottom style="medium">
        <color auto="1"/>
      </bottom>
      <diagonal/>
    </border>
    <border>
      <left style="medium">
        <color auto="1"/>
      </left>
      <right/>
      <top style="thin">
        <color theme="0" tint="-0.249977111117893"/>
      </top>
      <bottom style="medium">
        <color auto="1"/>
      </bottom>
      <diagonal/>
    </border>
    <border>
      <left/>
      <right/>
      <top style="thin">
        <color theme="0" tint="-0.249977111117893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theme="0" tint="-0.249977111117893"/>
      </right>
      <top/>
      <bottom style="medium">
        <color auto="1"/>
      </bottom>
      <diagonal/>
    </border>
    <border>
      <left/>
      <right style="thin">
        <color theme="0" tint="-0.249977111117893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77111117893"/>
      </bottom>
      <diagonal/>
    </border>
    <border>
      <left/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auto="1"/>
      </right>
      <top style="thin">
        <color theme="0" tint="-0.249977111117893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0" tint="-0.249977111117893"/>
      </right>
      <top style="medium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/>
      <diagonal/>
    </border>
    <border>
      <left style="thin">
        <color theme="0" tint="-0.249977111117893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/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/>
      <bottom style="thin">
        <color theme="0" tint="-0.249977111117893"/>
      </bottom>
      <diagonal/>
    </border>
    <border>
      <left/>
      <right style="medium">
        <color auto="1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3" tint="0.79992065187536243"/>
      </left>
      <right style="thin">
        <color theme="3" tint="0.79995117038483843"/>
      </right>
      <top style="medium">
        <color theme="3" tint="0.799920651875362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medium">
        <color theme="3" tint="0.79992065187536243"/>
      </top>
      <bottom style="thin">
        <color theme="3" tint="0.79995117038483843"/>
      </bottom>
      <diagonal/>
    </border>
    <border>
      <left style="medium">
        <color theme="3" tint="0.799920651875362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medium">
        <color theme="3" tint="0.79992065187536243"/>
      </left>
      <right style="thin">
        <color theme="3" tint="0.79995117038483843"/>
      </right>
      <top style="thin">
        <color theme="3" tint="0.79995117038483843"/>
      </top>
      <bottom style="medium">
        <color theme="3" tint="0.799920651875362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medium">
        <color theme="3" tint="0.79992065187536243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theme="3" tint="0.79995117038483843"/>
      </left>
      <right style="medium">
        <color theme="3" tint="0.79995117038483843"/>
      </right>
      <top style="medium">
        <color theme="3" tint="0.79992065187536243"/>
      </top>
      <bottom style="thin">
        <color theme="3" tint="0.79995117038483843"/>
      </bottom>
      <diagonal/>
    </border>
    <border>
      <left style="thin">
        <color theme="3" tint="0.79995117038483843"/>
      </left>
      <right style="medium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medium">
        <color theme="3" tint="0.79995117038483843"/>
      </right>
      <top style="thin">
        <color theme="3" tint="0.79995117038483843"/>
      </top>
      <bottom style="medium">
        <color theme="3" tint="0.79992065187536243"/>
      </bottom>
      <diagonal/>
    </border>
    <border>
      <left/>
      <right/>
      <top style="medium">
        <color theme="3" tint="0.79992065187536243"/>
      </top>
      <bottom style="thin">
        <color theme="3" tint="0.79995117038483843"/>
      </bottom>
      <diagonal/>
    </border>
    <border>
      <left style="medium">
        <color theme="3" tint="0.79995117038483843"/>
      </left>
      <right style="thin">
        <color theme="3" tint="0.79995117038483843"/>
      </right>
      <top style="medium">
        <color theme="3" tint="0.799920651875362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medium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medium">
        <color theme="3" tint="0.79992065187536243"/>
      </bottom>
      <diagonal/>
    </border>
    <border>
      <left style="medium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medium">
        <color theme="3" tint="0.79992065187536243"/>
      </bottom>
      <diagonal/>
    </border>
    <border>
      <left style="thin">
        <color theme="3" tint="0.79995117038483843"/>
      </left>
      <right style="medium">
        <color theme="3" tint="0.79992065187536243"/>
      </right>
      <top style="medium">
        <color theme="3" tint="0.79992065187536243"/>
      </top>
      <bottom style="thin">
        <color theme="3" tint="0.79995117038483843"/>
      </bottom>
      <diagonal/>
    </border>
    <border>
      <left style="thin">
        <color theme="3" tint="0.79995117038483843"/>
      </left>
      <right style="medium">
        <color theme="3" tint="0.799920651875362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medium">
        <color theme="3" tint="0.79992065187536243"/>
      </right>
      <top style="thin">
        <color theme="3" tint="0.79995117038483843"/>
      </top>
      <bottom style="medium">
        <color theme="3" tint="0.79992065187536243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9" fontId="54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15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2" borderId="6" xfId="0" applyFont="1" applyFill="1" applyBorder="1" applyAlignment="1">
      <alignment horizontal="right" vertical="top" wrapText="1" indent="1"/>
    </xf>
    <xf numFmtId="0" fontId="6" fillId="2" borderId="9" xfId="0" applyFont="1" applyFill="1" applyBorder="1" applyAlignment="1">
      <alignment horizontal="right" vertical="top" wrapText="1" indent="1"/>
    </xf>
    <xf numFmtId="0" fontId="6" fillId="2" borderId="12" xfId="0" applyFont="1" applyFill="1" applyBorder="1" applyAlignment="1">
      <alignment horizontal="right" vertical="top" wrapText="1" indent="1"/>
    </xf>
    <xf numFmtId="0" fontId="9" fillId="2" borderId="20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textRotation="90" wrapText="1"/>
    </xf>
    <xf numFmtId="20" fontId="10" fillId="0" borderId="22" xfId="0" applyNumberFormat="1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top" wrapText="1"/>
    </xf>
    <xf numFmtId="0" fontId="9" fillId="2" borderId="37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54" xfId="0" applyBorder="1" applyAlignment="1">
      <alignment vertical="top" wrapText="1"/>
    </xf>
    <xf numFmtId="0" fontId="0" fillId="0" borderId="1" xfId="0" applyBorder="1"/>
    <xf numFmtId="0" fontId="0" fillId="0" borderId="54" xfId="0" applyBorder="1"/>
    <xf numFmtId="0" fontId="0" fillId="0" borderId="29" xfId="0" applyBorder="1"/>
    <xf numFmtId="0" fontId="0" fillId="0" borderId="55" xfId="0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9" fontId="0" fillId="0" borderId="1" xfId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9" fontId="13" fillId="0" borderId="5" xfId="1" applyFont="1" applyBorder="1" applyAlignment="1">
      <alignment vertical="top"/>
    </xf>
    <xf numFmtId="9" fontId="13" fillId="0" borderId="1" xfId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9" fontId="14" fillId="0" borderId="1" xfId="1" applyFont="1" applyBorder="1" applyAlignment="1">
      <alignment vertical="top"/>
    </xf>
    <xf numFmtId="0" fontId="14" fillId="0" borderId="1" xfId="0" applyFont="1" applyBorder="1" applyAlignment="1">
      <alignment vertical="top"/>
    </xf>
    <xf numFmtId="9" fontId="15" fillId="0" borderId="1" xfId="1" applyFont="1" applyBorder="1" applyAlignment="1">
      <alignment vertical="top"/>
    </xf>
    <xf numFmtId="9" fontId="0" fillId="0" borderId="1" xfId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0" fillId="0" borderId="5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56" xfId="0" applyBorder="1" applyAlignment="1">
      <alignment vertical="top" wrapText="1"/>
    </xf>
    <xf numFmtId="0" fontId="2" fillId="0" borderId="5" xfId="0" applyFont="1" applyBorder="1" applyAlignment="1">
      <alignment vertical="top"/>
    </xf>
    <xf numFmtId="1" fontId="0" fillId="0" borderId="5" xfId="0" applyNumberFormat="1" applyBorder="1" applyAlignment="1">
      <alignment vertical="top" wrapText="1"/>
    </xf>
    <xf numFmtId="1" fontId="0" fillId="0" borderId="1" xfId="0" applyNumberFormat="1" applyBorder="1"/>
    <xf numFmtId="1" fontId="2" fillId="0" borderId="1" xfId="0" applyNumberFormat="1" applyFont="1" applyBorder="1" applyAlignment="1">
      <alignment vertical="top" wrapText="1"/>
    </xf>
    <xf numFmtId="0" fontId="16" fillId="0" borderId="57" xfId="0" applyFont="1" applyBorder="1" applyAlignment="1">
      <alignment vertical="top"/>
    </xf>
    <xf numFmtId="0" fontId="17" fillId="0" borderId="58" xfId="0" applyFont="1" applyBorder="1" applyAlignment="1">
      <alignment vertical="top" wrapText="1"/>
    </xf>
    <xf numFmtId="0" fontId="17" fillId="0" borderId="57" xfId="0" applyFont="1" applyBorder="1" applyAlignment="1">
      <alignment vertical="top" wrapText="1"/>
    </xf>
    <xf numFmtId="0" fontId="12" fillId="0" borderId="54" xfId="0" applyFont="1" applyBorder="1" applyAlignment="1">
      <alignment vertical="top"/>
    </xf>
    <xf numFmtId="0" fontId="2" fillId="0" borderId="54" xfId="0" applyFont="1" applyBorder="1" applyAlignment="1">
      <alignment vertical="top" wrapText="1"/>
    </xf>
    <xf numFmtId="0" fontId="2" fillId="4" borderId="59" xfId="0" applyFont="1" applyFill="1" applyBorder="1" applyAlignment="1">
      <alignment vertical="top" wrapText="1"/>
    </xf>
    <xf numFmtId="0" fontId="2" fillId="4" borderId="60" xfId="0" applyFont="1" applyFill="1" applyBorder="1" applyAlignment="1">
      <alignment vertical="top" wrapText="1"/>
    </xf>
    <xf numFmtId="0" fontId="2" fillId="4" borderId="61" xfId="0" applyFont="1" applyFill="1" applyBorder="1" applyAlignment="1">
      <alignment vertical="top" wrapText="1"/>
    </xf>
    <xf numFmtId="0" fontId="2" fillId="4" borderId="62" xfId="0" applyFont="1" applyFill="1" applyBorder="1" applyAlignment="1">
      <alignment vertical="center" wrapText="1"/>
    </xf>
    <xf numFmtId="0" fontId="2" fillId="4" borderId="59" xfId="0" applyFont="1" applyFill="1" applyBorder="1" applyAlignment="1">
      <alignment vertical="center" wrapText="1"/>
    </xf>
    <xf numFmtId="0" fontId="2" fillId="4" borderId="63" xfId="0" applyFont="1" applyFill="1" applyBorder="1" applyAlignment="1">
      <alignment vertical="center" wrapText="1"/>
    </xf>
    <xf numFmtId="0" fontId="2" fillId="4" borderId="60" xfId="0" applyFont="1" applyFill="1" applyBorder="1" applyAlignment="1">
      <alignment vertical="center" wrapText="1"/>
    </xf>
    <xf numFmtId="0" fontId="2" fillId="4" borderId="61" xfId="0" applyFont="1" applyFill="1" applyBorder="1" applyAlignment="1">
      <alignment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0" fillId="0" borderId="64" xfId="0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0" fillId="0" borderId="52" xfId="0" applyBorder="1"/>
    <xf numFmtId="0" fontId="0" fillId="4" borderId="56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0" borderId="53" xfId="0" applyBorder="1"/>
    <xf numFmtId="0" fontId="0" fillId="5" borderId="82" xfId="0" applyFill="1" applyBorder="1" applyAlignment="1">
      <alignment vertical="top" wrapText="1"/>
    </xf>
    <xf numFmtId="0" fontId="0" fillId="5" borderId="84" xfId="0" applyFill="1" applyBorder="1" applyAlignment="1">
      <alignment vertical="top" wrapText="1"/>
    </xf>
    <xf numFmtId="0" fontId="12" fillId="5" borderId="86" xfId="0" applyFont="1" applyFill="1" applyBorder="1" applyAlignment="1">
      <alignment vertical="top"/>
    </xf>
    <xf numFmtId="0" fontId="0" fillId="0" borderId="55" xfId="0" applyBorder="1"/>
    <xf numFmtId="0" fontId="0" fillId="5" borderId="82" xfId="0" applyFill="1" applyBorder="1"/>
    <xf numFmtId="0" fontId="0" fillId="5" borderId="84" xfId="0" applyFill="1" applyBorder="1"/>
    <xf numFmtId="0" fontId="12" fillId="0" borderId="29" xfId="0" applyFont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0" fontId="20" fillId="0" borderId="56" xfId="0" applyFont="1" applyBorder="1"/>
    <xf numFmtId="0" fontId="20" fillId="0" borderId="54" xfId="0" applyFont="1" applyBorder="1"/>
    <xf numFmtId="0" fontId="20" fillId="0" borderId="55" xfId="0" applyFont="1" applyBorder="1"/>
    <xf numFmtId="0" fontId="20" fillId="0" borderId="29" xfId="0" applyFont="1" applyBorder="1"/>
    <xf numFmtId="0" fontId="20" fillId="0" borderId="5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18" fillId="3" borderId="105" xfId="0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4" fillId="8" borderId="91" xfId="0" applyFont="1" applyFill="1" applyBorder="1" applyAlignment="1">
      <alignment horizontal="center" vertical="center" wrapText="1"/>
    </xf>
    <xf numFmtId="0" fontId="24" fillId="7" borderId="92" xfId="0" applyFont="1" applyFill="1" applyBorder="1" applyAlignment="1">
      <alignment horizontal="center" vertical="center" wrapText="1"/>
    </xf>
    <xf numFmtId="0" fontId="10" fillId="9" borderId="99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vertical="top" wrapText="1"/>
    </xf>
    <xf numFmtId="0" fontId="25" fillId="8" borderId="108" xfId="0" applyFont="1" applyFill="1" applyBorder="1" applyAlignment="1">
      <alignment horizontal="center" vertical="center" wrapText="1"/>
    </xf>
    <xf numFmtId="0" fontId="25" fillId="7" borderId="109" xfId="0" applyFont="1" applyFill="1" applyBorder="1" applyAlignment="1">
      <alignment horizontal="center" vertical="center" wrapText="1"/>
    </xf>
    <xf numFmtId="0" fontId="25" fillId="9" borderId="110" xfId="0" applyFont="1" applyFill="1" applyBorder="1" applyAlignment="1">
      <alignment horizontal="center" vertical="center" wrapText="1"/>
    </xf>
    <xf numFmtId="0" fontId="26" fillId="8" borderId="108" xfId="0" applyFont="1" applyFill="1" applyBorder="1" applyAlignment="1">
      <alignment horizontal="left" vertical="center" wrapText="1" indent="1"/>
    </xf>
    <xf numFmtId="0" fontId="26" fillId="7" borderId="109" xfId="0" applyFont="1" applyFill="1" applyBorder="1" applyAlignment="1">
      <alignment horizontal="left" vertical="center" wrapText="1" indent="1"/>
    </xf>
    <xf numFmtId="0" fontId="26" fillId="9" borderId="110" xfId="0" applyFont="1" applyFill="1" applyBorder="1" applyAlignment="1">
      <alignment horizontal="left" vertical="center" wrapText="1" indent="1"/>
    </xf>
    <xf numFmtId="0" fontId="0" fillId="0" borderId="29" xfId="0" applyBorder="1" applyAlignment="1">
      <alignment vertical="center" wrapText="1"/>
    </xf>
    <xf numFmtId="0" fontId="25" fillId="0" borderId="111" xfId="0" applyFont="1" applyFill="1" applyBorder="1" applyAlignment="1">
      <alignment horizontal="left" vertical="center" wrapText="1" indent="2"/>
    </xf>
    <xf numFmtId="0" fontId="27" fillId="10" borderId="91" xfId="0" applyFont="1" applyFill="1" applyBorder="1" applyAlignment="1">
      <alignment horizontal="center" vertical="center" wrapText="1"/>
    </xf>
    <xf numFmtId="0" fontId="27" fillId="10" borderId="92" xfId="0" applyFont="1" applyFill="1" applyBorder="1" applyAlignment="1">
      <alignment horizontal="center" vertical="center" wrapText="1"/>
    </xf>
    <xf numFmtId="0" fontId="27" fillId="10" borderId="99" xfId="0" applyFont="1" applyFill="1" applyBorder="1" applyAlignment="1">
      <alignment horizontal="center" vertical="center" wrapText="1"/>
    </xf>
    <xf numFmtId="0" fontId="0" fillId="10" borderId="111" xfId="0" applyFill="1" applyBorder="1" applyAlignment="1">
      <alignment vertical="top" wrapText="1"/>
    </xf>
    <xf numFmtId="0" fontId="25" fillId="0" borderId="112" xfId="0" applyFont="1" applyFill="1" applyBorder="1" applyAlignment="1">
      <alignment horizontal="left" vertical="center" wrapText="1" indent="2"/>
    </xf>
    <xf numFmtId="0" fontId="27" fillId="10" borderId="113" xfId="0" applyFont="1" applyFill="1" applyBorder="1" applyAlignment="1">
      <alignment horizontal="center" vertical="center" wrapText="1"/>
    </xf>
    <xf numFmtId="0" fontId="27" fillId="10" borderId="114" xfId="0" applyFont="1" applyFill="1" applyBorder="1" applyAlignment="1">
      <alignment horizontal="center" vertical="center" wrapText="1"/>
    </xf>
    <xf numFmtId="0" fontId="27" fillId="10" borderId="115" xfId="0" applyFont="1" applyFill="1" applyBorder="1" applyAlignment="1">
      <alignment horizontal="center" vertical="center" wrapText="1"/>
    </xf>
    <xf numFmtId="0" fontId="0" fillId="10" borderId="116" xfId="0" applyFill="1" applyBorder="1" applyAlignment="1">
      <alignment vertical="top" wrapText="1"/>
    </xf>
    <xf numFmtId="0" fontId="0" fillId="10" borderId="112" xfId="0" applyFill="1" applyBorder="1" applyAlignment="1">
      <alignment vertical="top" wrapText="1"/>
    </xf>
    <xf numFmtId="0" fontId="27" fillId="10" borderId="95" xfId="0" applyFont="1" applyFill="1" applyBorder="1" applyAlignment="1">
      <alignment horizontal="center" vertical="center" wrapText="1"/>
    </xf>
    <xf numFmtId="0" fontId="27" fillId="10" borderId="96" xfId="0" applyFont="1" applyFill="1" applyBorder="1" applyAlignment="1">
      <alignment horizontal="center" vertical="center" wrapText="1"/>
    </xf>
    <xf numFmtId="0" fontId="27" fillId="10" borderId="103" xfId="0" applyFont="1" applyFill="1" applyBorder="1" applyAlignment="1">
      <alignment horizontal="center" vertical="center" wrapText="1"/>
    </xf>
    <xf numFmtId="0" fontId="27" fillId="10" borderId="117" xfId="0" applyFont="1" applyFill="1" applyBorder="1" applyAlignment="1">
      <alignment horizontal="center" vertical="center" wrapText="1"/>
    </xf>
    <xf numFmtId="0" fontId="27" fillId="10" borderId="118" xfId="0" applyFont="1" applyFill="1" applyBorder="1" applyAlignment="1">
      <alignment horizontal="center" vertical="center" wrapText="1"/>
    </xf>
    <xf numFmtId="0" fontId="27" fillId="10" borderId="119" xfId="0" applyFont="1" applyFill="1" applyBorder="1" applyAlignment="1">
      <alignment horizontal="center" vertical="center" wrapText="1"/>
    </xf>
    <xf numFmtId="0" fontId="0" fillId="10" borderId="120" xfId="0" applyFill="1" applyBorder="1" applyAlignment="1">
      <alignment vertical="top" wrapText="1"/>
    </xf>
    <xf numFmtId="0" fontId="25" fillId="0" borderId="120" xfId="0" applyFont="1" applyFill="1" applyBorder="1" applyAlignment="1">
      <alignment horizontal="left" vertical="center" wrapText="1" indent="2"/>
    </xf>
    <xf numFmtId="0" fontId="25" fillId="0" borderId="121" xfId="0" applyFont="1" applyFill="1" applyBorder="1" applyAlignment="1">
      <alignment horizontal="left" vertical="center" wrapText="1" indent="2"/>
    </xf>
    <xf numFmtId="0" fontId="27" fillId="10" borderId="97" xfId="0" applyFont="1" applyFill="1" applyBorder="1" applyAlignment="1">
      <alignment horizontal="center" vertical="center" wrapText="1"/>
    </xf>
    <xf numFmtId="0" fontId="27" fillId="10" borderId="98" xfId="0" applyFont="1" applyFill="1" applyBorder="1" applyAlignment="1">
      <alignment horizontal="center" vertical="center" wrapText="1"/>
    </xf>
    <xf numFmtId="0" fontId="27" fillId="10" borderId="104" xfId="0" applyFont="1" applyFill="1" applyBorder="1" applyAlignment="1">
      <alignment horizontal="center" vertical="center" wrapText="1"/>
    </xf>
    <xf numFmtId="0" fontId="0" fillId="10" borderId="121" xfId="0" applyFill="1" applyBorder="1" applyAlignment="1">
      <alignment vertical="top" wrapText="1"/>
    </xf>
    <xf numFmtId="0" fontId="0" fillId="0" borderId="122" xfId="0" applyBorder="1" applyAlignment="1">
      <alignment vertical="top" wrapText="1"/>
    </xf>
    <xf numFmtId="16" fontId="0" fillId="0" borderId="52" xfId="0" applyNumberFormat="1" applyBorder="1" applyAlignment="1">
      <alignment vertical="top" wrapText="1"/>
    </xf>
    <xf numFmtId="0" fontId="10" fillId="7" borderId="9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8" fillId="0" borderId="123" xfId="0" applyFont="1" applyBorder="1" applyAlignment="1">
      <alignment horizontal="center" vertical="top" wrapText="1"/>
    </xf>
    <xf numFmtId="0" fontId="8" fillId="0" borderId="124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25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22" fillId="0" borderId="29" xfId="0" applyFont="1" applyBorder="1" applyAlignment="1">
      <alignment vertical="top" wrapText="1"/>
    </xf>
    <xf numFmtId="0" fontId="28" fillId="3" borderId="126" xfId="0" applyFont="1" applyFill="1" applyBorder="1" applyAlignment="1">
      <alignment horizontal="center" vertical="center" wrapText="1"/>
    </xf>
    <xf numFmtId="9" fontId="29" fillId="3" borderId="127" xfId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top" wrapText="1"/>
    </xf>
    <xf numFmtId="0" fontId="28" fillId="2" borderId="126" xfId="0" applyFont="1" applyFill="1" applyBorder="1" applyAlignment="1">
      <alignment horizontal="center" vertical="center" wrapText="1"/>
    </xf>
    <xf numFmtId="9" fontId="29" fillId="2" borderId="127" xfId="1" applyFont="1" applyFill="1" applyBorder="1" applyAlignment="1">
      <alignment horizontal="center" vertical="center" wrapText="1"/>
    </xf>
    <xf numFmtId="0" fontId="27" fillId="0" borderId="126" xfId="0" applyFont="1" applyBorder="1" applyAlignment="1">
      <alignment horizontal="center" vertical="center" wrapText="1"/>
    </xf>
    <xf numFmtId="9" fontId="18" fillId="0" borderId="127" xfId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30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12" borderId="16" xfId="0" applyFont="1" applyFill="1" applyBorder="1" applyAlignment="1">
      <alignment horizontal="left" vertical="center"/>
    </xf>
    <xf numFmtId="0" fontId="19" fillId="12" borderId="123" xfId="0" applyFont="1" applyFill="1" applyBorder="1" applyAlignment="1">
      <alignment horizontal="left" vertical="center"/>
    </xf>
    <xf numFmtId="0" fontId="11" fillId="12" borderId="19" xfId="0" applyFont="1" applyFill="1" applyBorder="1" applyAlignment="1">
      <alignment horizontal="left" vertical="center"/>
    </xf>
    <xf numFmtId="0" fontId="9" fillId="12" borderId="19" xfId="0" applyFont="1" applyFill="1" applyBorder="1" applyAlignment="1">
      <alignment horizontal="left" vertical="center"/>
    </xf>
    <xf numFmtId="0" fontId="9" fillId="12" borderId="125" xfId="0" applyFont="1" applyFill="1" applyBorder="1" applyAlignment="1">
      <alignment horizontal="left" vertical="center"/>
    </xf>
    <xf numFmtId="0" fontId="0" fillId="4" borderId="91" xfId="0" applyFont="1" applyFill="1" applyBorder="1" applyAlignment="1">
      <alignment horizontal="center" vertical="top"/>
    </xf>
    <xf numFmtId="0" fontId="0" fillId="4" borderId="92" xfId="0" applyFont="1" applyFill="1" applyBorder="1" applyAlignment="1">
      <alignment horizontal="center" vertical="top"/>
    </xf>
    <xf numFmtId="0" fontId="30" fillId="4" borderId="117" xfId="0" applyFont="1" applyFill="1" applyBorder="1" applyAlignment="1">
      <alignment horizontal="left" vertical="center" wrapText="1"/>
    </xf>
    <xf numFmtId="0" fontId="30" fillId="4" borderId="118" xfId="0" applyFont="1" applyFill="1" applyBorder="1" applyAlignment="1">
      <alignment horizontal="left" vertical="center" wrapText="1"/>
    </xf>
    <xf numFmtId="0" fontId="0" fillId="10" borderId="96" xfId="0" applyFill="1" applyBorder="1" applyAlignment="1">
      <alignment horizontal="left" vertical="top" wrapText="1"/>
    </xf>
    <xf numFmtId="0" fontId="0" fillId="10" borderId="96" xfId="0" applyFill="1" applyBorder="1" applyAlignment="1">
      <alignment horizontal="center" vertical="top" wrapText="1"/>
    </xf>
    <xf numFmtId="0" fontId="19" fillId="12" borderId="124" xfId="0" applyFont="1" applyFill="1" applyBorder="1" applyAlignment="1">
      <alignment horizontal="left" vertical="center"/>
    </xf>
    <xf numFmtId="0" fontId="19" fillId="13" borderId="17" xfId="0" applyFont="1" applyFill="1" applyBorder="1" applyAlignment="1">
      <alignment horizontal="left" vertical="center"/>
    </xf>
    <xf numFmtId="0" fontId="19" fillId="13" borderId="3" xfId="0" applyFont="1" applyFill="1" applyBorder="1" applyAlignment="1">
      <alignment horizontal="left" vertical="center"/>
    </xf>
    <xf numFmtId="0" fontId="9" fillId="12" borderId="37" xfId="0" applyFont="1" applyFill="1" applyBorder="1" applyAlignment="1">
      <alignment horizontal="left" vertical="center"/>
    </xf>
    <xf numFmtId="0" fontId="9" fillId="14" borderId="19" xfId="0" applyFont="1" applyFill="1" applyBorder="1" applyAlignment="1">
      <alignment horizontal="center" vertical="center"/>
    </xf>
    <xf numFmtId="0" fontId="9" fillId="14" borderId="125" xfId="0" applyFont="1" applyFill="1" applyBorder="1" applyAlignment="1">
      <alignment horizontal="center" vertical="center"/>
    </xf>
    <xf numFmtId="0" fontId="0" fillId="4" borderId="99" xfId="0" applyFont="1" applyFill="1" applyBorder="1" applyAlignment="1">
      <alignment horizontal="center" vertical="top"/>
    </xf>
    <xf numFmtId="0" fontId="0" fillId="6" borderId="128" xfId="0" applyFont="1" applyFill="1" applyBorder="1" applyAlignment="1">
      <alignment horizontal="center" vertical="top"/>
    </xf>
    <xf numFmtId="0" fontId="0" fillId="14" borderId="91" xfId="0" applyFont="1" applyFill="1" applyBorder="1" applyAlignment="1">
      <alignment horizontal="center" vertical="top"/>
    </xf>
    <xf numFmtId="0" fontId="0" fillId="14" borderId="92" xfId="0" applyFont="1" applyFill="1" applyBorder="1" applyAlignment="1">
      <alignment horizontal="center" vertical="top"/>
    </xf>
    <xf numFmtId="0" fontId="30" fillId="4" borderId="119" xfId="0" applyFont="1" applyFill="1" applyBorder="1" applyAlignment="1">
      <alignment horizontal="left" vertical="center" wrapText="1"/>
    </xf>
    <xf numFmtId="0" fontId="32" fillId="6" borderId="129" xfId="0" applyFont="1" applyFill="1" applyBorder="1" applyAlignment="1">
      <alignment horizontal="center" vertical="center" wrapText="1"/>
    </xf>
    <xf numFmtId="0" fontId="33" fillId="14" borderId="117" xfId="0" applyFont="1" applyFill="1" applyBorder="1" applyAlignment="1">
      <alignment horizontal="center" vertical="center" wrapText="1"/>
    </xf>
    <xf numFmtId="0" fontId="30" fillId="14" borderId="118" xfId="0" applyFont="1" applyFill="1" applyBorder="1" applyAlignment="1">
      <alignment horizontal="left" vertical="center" wrapText="1"/>
    </xf>
    <xf numFmtId="0" fontId="9" fillId="14" borderId="37" xfId="0" applyFont="1" applyFill="1" applyBorder="1" applyAlignment="1">
      <alignment horizontal="center" vertical="center"/>
    </xf>
    <xf numFmtId="0" fontId="11" fillId="14" borderId="19" xfId="0" applyFont="1" applyFill="1" applyBorder="1" applyAlignment="1">
      <alignment horizontal="center" vertical="center"/>
    </xf>
    <xf numFmtId="0" fontId="0" fillId="14" borderId="99" xfId="0" applyFont="1" applyFill="1" applyBorder="1" applyAlignment="1">
      <alignment horizontal="center" vertical="top"/>
    </xf>
    <xf numFmtId="0" fontId="30" fillId="14" borderId="119" xfId="0" applyFont="1" applyFill="1" applyBorder="1" applyAlignment="1">
      <alignment horizontal="left" vertical="center" wrapText="1"/>
    </xf>
    <xf numFmtId="0" fontId="19" fillId="16" borderId="17" xfId="0" applyFont="1" applyFill="1" applyBorder="1" applyAlignment="1">
      <alignment horizontal="left" vertical="center"/>
    </xf>
    <xf numFmtId="0" fontId="9" fillId="14" borderId="125" xfId="0" applyFont="1" applyFill="1" applyBorder="1" applyAlignment="1">
      <alignment horizontal="left" vertical="center"/>
    </xf>
    <xf numFmtId="0" fontId="9" fillId="14" borderId="37" xfId="0" applyFont="1" applyFill="1" applyBorder="1" applyAlignment="1">
      <alignment horizontal="left" vertical="center"/>
    </xf>
    <xf numFmtId="0" fontId="11" fillId="17" borderId="19" xfId="0" applyFont="1" applyFill="1" applyBorder="1" applyAlignment="1">
      <alignment horizontal="center" vertical="center"/>
    </xf>
    <xf numFmtId="0" fontId="0" fillId="15" borderId="111" xfId="0" applyFont="1" applyFill="1" applyBorder="1" applyAlignment="1">
      <alignment horizontal="center" vertical="top"/>
    </xf>
    <xf numFmtId="0" fontId="0" fillId="17" borderId="91" xfId="0" applyFont="1" applyFill="1" applyBorder="1" applyAlignment="1">
      <alignment horizontal="center" vertical="top"/>
    </xf>
    <xf numFmtId="0" fontId="32" fillId="15" borderId="112" xfId="0" applyFont="1" applyFill="1" applyBorder="1" applyAlignment="1">
      <alignment horizontal="center" vertical="center" wrapText="1"/>
    </xf>
    <xf numFmtId="0" fontId="33" fillId="17" borderId="117" xfId="0" applyFont="1" applyFill="1" applyBorder="1" applyAlignment="1">
      <alignment horizontal="center" vertical="center" wrapText="1"/>
    </xf>
    <xf numFmtId="0" fontId="0" fillId="10" borderId="96" xfId="0" applyFill="1" applyBorder="1" applyAlignment="1">
      <alignment vertical="top" wrapText="1"/>
    </xf>
    <xf numFmtId="0" fontId="19" fillId="16" borderId="3" xfId="0" applyFont="1" applyFill="1" applyBorder="1" applyAlignment="1">
      <alignment horizontal="left" vertical="center"/>
    </xf>
    <xf numFmtId="0" fontId="9" fillId="17" borderId="125" xfId="0" applyFont="1" applyFill="1" applyBorder="1" applyAlignment="1">
      <alignment horizontal="center" vertical="center"/>
    </xf>
    <xf numFmtId="0" fontId="9" fillId="17" borderId="37" xfId="0" applyFont="1" applyFill="1" applyBorder="1" applyAlignment="1">
      <alignment horizontal="center" vertical="center"/>
    </xf>
    <xf numFmtId="0" fontId="0" fillId="17" borderId="92" xfId="0" applyFont="1" applyFill="1" applyBorder="1" applyAlignment="1">
      <alignment horizontal="center" vertical="top"/>
    </xf>
    <xf numFmtId="0" fontId="0" fillId="17" borderId="99" xfId="0" applyFont="1" applyFill="1" applyBorder="1" applyAlignment="1">
      <alignment horizontal="center" vertical="top"/>
    </xf>
    <xf numFmtId="0" fontId="30" fillId="17" borderId="118" xfId="0" applyFont="1" applyFill="1" applyBorder="1" applyAlignment="1">
      <alignment horizontal="left" vertical="center" wrapText="1"/>
    </xf>
    <xf numFmtId="0" fontId="30" fillId="17" borderId="119" xfId="0" applyFont="1" applyFill="1" applyBorder="1" applyAlignment="1">
      <alignment horizontal="left" vertical="center" wrapText="1"/>
    </xf>
    <xf numFmtId="0" fontId="9" fillId="17" borderId="125" xfId="0" applyFont="1" applyFill="1" applyBorder="1" applyAlignment="1">
      <alignment horizontal="left" vertical="center"/>
    </xf>
    <xf numFmtId="0" fontId="34" fillId="18" borderId="125" xfId="0" applyFont="1" applyFill="1" applyBorder="1" applyAlignment="1">
      <alignment horizontal="left" vertical="center"/>
    </xf>
    <xf numFmtId="0" fontId="9" fillId="17" borderId="37" xfId="0" applyFont="1" applyFill="1" applyBorder="1" applyAlignment="1">
      <alignment horizontal="left" vertical="center"/>
    </xf>
    <xf numFmtId="0" fontId="0" fillId="10" borderId="114" xfId="0" applyFill="1" applyBorder="1" applyAlignment="1">
      <alignment vertical="top" wrapText="1"/>
    </xf>
    <xf numFmtId="0" fontId="17" fillId="19" borderId="114" xfId="0" applyFont="1" applyFill="1" applyBorder="1" applyAlignment="1">
      <alignment vertical="top" wrapText="1"/>
    </xf>
    <xf numFmtId="0" fontId="30" fillId="0" borderId="0" xfId="0" applyFont="1" applyAlignment="1">
      <alignment horizontal="center" vertical="center" wrapText="1"/>
    </xf>
    <xf numFmtId="0" fontId="0" fillId="0" borderId="105" xfId="0" applyBorder="1" applyAlignment="1">
      <alignment horizontal="right" vertical="top" wrapText="1"/>
    </xf>
    <xf numFmtId="164" fontId="0" fillId="0" borderId="131" xfId="0" applyNumberFormat="1" applyBorder="1" applyAlignment="1">
      <alignment horizontal="center" vertical="center" wrapText="1"/>
    </xf>
    <xf numFmtId="164" fontId="0" fillId="0" borderId="132" xfId="0" applyNumberForma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105" xfId="0" applyBorder="1" applyAlignment="1">
      <alignment horizontal="center" vertical="top" wrapText="1"/>
    </xf>
    <xf numFmtId="0" fontId="0" fillId="0" borderId="16" xfId="0" applyBorder="1" applyAlignment="1">
      <alignment horizontal="right" vertical="top" wrapText="1"/>
    </xf>
    <xf numFmtId="9" fontId="0" fillId="0" borderId="123" xfId="1" applyFont="1" applyBorder="1" applyAlignment="1">
      <alignment horizontal="center" vertical="top" wrapText="1"/>
    </xf>
    <xf numFmtId="164" fontId="0" fillId="0" borderId="13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31" xfId="0" applyBorder="1" applyAlignment="1">
      <alignment horizontal="center" vertical="top" wrapText="1"/>
    </xf>
    <xf numFmtId="0" fontId="0" fillId="0" borderId="132" xfId="0" applyBorder="1" applyAlignment="1">
      <alignment horizontal="center" vertical="top" wrapText="1"/>
    </xf>
    <xf numFmtId="9" fontId="0" fillId="0" borderId="124" xfId="1" applyFont="1" applyBorder="1" applyAlignment="1">
      <alignment horizontal="center" vertical="top" wrapText="1"/>
    </xf>
    <xf numFmtId="0" fontId="0" fillId="0" borderId="133" xfId="0" applyBorder="1" applyAlignment="1">
      <alignment horizontal="center" vertical="top" wrapText="1"/>
    </xf>
    <xf numFmtId="0" fontId="0" fillId="0" borderId="106" xfId="0" applyBorder="1" applyAlignment="1">
      <alignment horizontal="center" vertical="top" wrapText="1"/>
    </xf>
    <xf numFmtId="0" fontId="0" fillId="0" borderId="124" xfId="0" applyBorder="1" applyAlignment="1">
      <alignment horizontal="left" vertical="top" wrapText="1"/>
    </xf>
    <xf numFmtId="0" fontId="0" fillId="0" borderId="134" xfId="0" applyBorder="1" applyAlignment="1">
      <alignment horizontal="right" vertical="top" wrapText="1"/>
    </xf>
    <xf numFmtId="0" fontId="0" fillId="0" borderId="13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4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9" fontId="0" fillId="0" borderId="33" xfId="1" applyFont="1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0" fontId="0" fillId="0" borderId="37" xfId="0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9" fontId="2" fillId="0" borderId="33" xfId="1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/>
    </xf>
    <xf numFmtId="0" fontId="0" fillId="0" borderId="134" xfId="0" applyBorder="1" applyAlignment="1">
      <alignment horizontal="left" vertical="top" wrapText="1"/>
    </xf>
    <xf numFmtId="9" fontId="0" fillId="0" borderId="0" xfId="1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right" vertical="top" wrapText="1"/>
    </xf>
    <xf numFmtId="9" fontId="0" fillId="0" borderId="125" xfId="0" applyNumberFormat="1" applyBorder="1" applyAlignment="1">
      <alignment horizontal="center" vertical="top" wrapText="1"/>
    </xf>
    <xf numFmtId="0" fontId="0" fillId="0" borderId="17" xfId="0" applyBorder="1" applyAlignment="1">
      <alignment horizontal="right" vertical="top" wrapText="1"/>
    </xf>
    <xf numFmtId="9" fontId="0" fillId="0" borderId="17" xfId="0" applyNumberFormat="1" applyBorder="1" applyAlignment="1">
      <alignment horizontal="center" vertical="top" wrapText="1"/>
    </xf>
    <xf numFmtId="9" fontId="0" fillId="0" borderId="3" xfId="0" applyNumberFormat="1" applyBorder="1" applyAlignment="1">
      <alignment horizontal="center" vertical="top" wrapText="1"/>
    </xf>
    <xf numFmtId="9" fontId="0" fillId="0" borderId="130" xfId="1" applyFont="1" applyBorder="1" applyAlignment="1">
      <alignment horizontal="center" vertical="top" wrapText="1"/>
    </xf>
    <xf numFmtId="9" fontId="0" fillId="0" borderId="37" xfId="0" applyNumberFormat="1" applyBorder="1" applyAlignment="1">
      <alignment horizontal="center" vertical="top" wrapText="1"/>
    </xf>
    <xf numFmtId="9" fontId="0" fillId="0" borderId="33" xfId="0" applyNumberFormat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top" wrapText="1"/>
    </xf>
    <xf numFmtId="0" fontId="2" fillId="0" borderId="37" xfId="0" applyFont="1" applyBorder="1" applyAlignment="1">
      <alignment horizontal="left" vertical="top" wrapText="1"/>
    </xf>
    <xf numFmtId="0" fontId="0" fillId="0" borderId="16" xfId="0" applyBorder="1" applyAlignment="1">
      <alignment horizontal="right" vertical="top"/>
    </xf>
    <xf numFmtId="0" fontId="0" fillId="0" borderId="134" xfId="0" applyBorder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37" xfId="0" applyBorder="1" applyAlignment="1">
      <alignment horizontal="left" vertical="top" wrapText="1"/>
    </xf>
    <xf numFmtId="0" fontId="11" fillId="14" borderId="3" xfId="0" applyFont="1" applyFill="1" applyBorder="1" applyAlignment="1">
      <alignment horizontal="left" vertical="center"/>
    </xf>
    <xf numFmtId="0" fontId="0" fillId="4" borderId="135" xfId="0" applyFont="1" applyFill="1" applyBorder="1" applyAlignment="1">
      <alignment horizontal="center" vertical="top"/>
    </xf>
    <xf numFmtId="0" fontId="0" fillId="6" borderId="111" xfId="0" applyFont="1" applyFill="1" applyBorder="1" applyAlignment="1">
      <alignment horizontal="center" vertical="top"/>
    </xf>
    <xf numFmtId="0" fontId="30" fillId="4" borderId="136" xfId="0" applyFont="1" applyFill="1" applyBorder="1" applyAlignment="1">
      <alignment horizontal="left" vertical="center" wrapText="1"/>
    </xf>
    <xf numFmtId="0" fontId="32" fillId="6" borderId="112" xfId="0" applyFont="1" applyFill="1" applyBorder="1" applyAlignment="1">
      <alignment horizontal="center" vertical="center" wrapText="1"/>
    </xf>
    <xf numFmtId="0" fontId="30" fillId="14" borderId="117" xfId="0" applyFont="1" applyFill="1" applyBorder="1" applyAlignment="1">
      <alignment horizontal="left" vertical="center" wrapText="1"/>
    </xf>
    <xf numFmtId="0" fontId="9" fillId="14" borderId="33" xfId="0" applyFont="1" applyFill="1" applyBorder="1" applyAlignment="1">
      <alignment horizontal="left" vertical="center"/>
    </xf>
    <xf numFmtId="0" fontId="9" fillId="14" borderId="3" xfId="0" applyFont="1" applyFill="1" applyBorder="1" applyAlignment="1">
      <alignment horizontal="left" vertical="center"/>
    </xf>
    <xf numFmtId="0" fontId="0" fillId="14" borderId="135" xfId="0" applyFont="1" applyFill="1" applyBorder="1" applyAlignment="1">
      <alignment horizontal="center" vertical="top"/>
    </xf>
    <xf numFmtId="0" fontId="0" fillId="14" borderId="137" xfId="0" applyFont="1" applyFill="1" applyBorder="1" applyAlignment="1">
      <alignment horizontal="center" vertical="top"/>
    </xf>
    <xf numFmtId="0" fontId="0" fillId="14" borderId="138" xfId="0" applyFont="1" applyFill="1" applyBorder="1" applyAlignment="1">
      <alignment horizontal="center" vertical="top"/>
    </xf>
    <xf numFmtId="0" fontId="30" fillId="14" borderId="96" xfId="0" applyFont="1" applyFill="1" applyBorder="1" applyAlignment="1">
      <alignment horizontal="left" vertical="center" wrapText="1"/>
    </xf>
    <xf numFmtId="0" fontId="30" fillId="14" borderId="103" xfId="0" applyFont="1" applyFill="1" applyBorder="1" applyAlignment="1">
      <alignment horizontal="left" vertical="center" wrapText="1"/>
    </xf>
    <xf numFmtId="0" fontId="34" fillId="20" borderId="125" xfId="0" applyFont="1" applyFill="1" applyBorder="1" applyAlignment="1">
      <alignment horizontal="left" vertical="center"/>
    </xf>
    <xf numFmtId="0" fontId="19" fillId="13" borderId="123" xfId="0" applyFont="1" applyFill="1" applyBorder="1" applyAlignment="1">
      <alignment horizontal="left" vertical="center"/>
    </xf>
    <xf numFmtId="0" fontId="0" fillId="14" borderId="130" xfId="0" applyFont="1" applyFill="1" applyBorder="1" applyAlignment="1">
      <alignment horizontal="center" vertical="top"/>
    </xf>
    <xf numFmtId="1" fontId="0" fillId="0" borderId="3" xfId="0" applyNumberFormat="1" applyBorder="1" applyAlignment="1">
      <alignment horizontal="center" vertical="top" wrapText="1"/>
    </xf>
    <xf numFmtId="0" fontId="0" fillId="0" borderId="107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05" xfId="0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9" fontId="2" fillId="0" borderId="37" xfId="1" applyFont="1" applyBorder="1" applyAlignment="1">
      <alignment horizontal="center" vertical="top" wrapText="1"/>
    </xf>
    <xf numFmtId="0" fontId="9" fillId="14" borderId="19" xfId="0" applyFont="1" applyFill="1" applyBorder="1" applyAlignment="1">
      <alignment horizontal="left" vertical="center"/>
    </xf>
    <xf numFmtId="0" fontId="11" fillId="14" borderId="125" xfId="0" applyFont="1" applyFill="1" applyBorder="1" applyAlignment="1">
      <alignment horizontal="left" vertical="center"/>
    </xf>
    <xf numFmtId="0" fontId="0" fillId="14" borderId="139" xfId="0" applyFont="1" applyFill="1" applyBorder="1" applyAlignment="1">
      <alignment horizontal="center" vertical="top"/>
    </xf>
    <xf numFmtId="0" fontId="30" fillId="14" borderId="93" xfId="0" applyFont="1" applyFill="1" applyBorder="1" applyAlignment="1">
      <alignment horizontal="left" vertical="center" wrapText="1"/>
    </xf>
    <xf numFmtId="0" fontId="0" fillId="10" borderId="114" xfId="0" applyFill="1" applyBorder="1" applyAlignment="1">
      <alignment horizontal="center" vertical="top" wrapText="1"/>
    </xf>
    <xf numFmtId="0" fontId="11" fillId="14" borderId="17" xfId="0" applyFont="1" applyFill="1" applyBorder="1" applyAlignment="1">
      <alignment horizontal="left" vertical="center"/>
    </xf>
    <xf numFmtId="0" fontId="0" fillId="14" borderId="140" xfId="0" applyFont="1" applyFill="1" applyBorder="1" applyAlignment="1">
      <alignment horizontal="center" vertical="top"/>
    </xf>
    <xf numFmtId="0" fontId="0" fillId="14" borderId="128" xfId="0" applyFont="1" applyFill="1" applyBorder="1" applyAlignment="1">
      <alignment horizontal="center" vertical="top"/>
    </xf>
    <xf numFmtId="0" fontId="30" fillId="14" borderId="101" xfId="0" applyFont="1" applyFill="1" applyBorder="1" applyAlignment="1">
      <alignment horizontal="left" vertical="center" wrapText="1"/>
    </xf>
    <xf numFmtId="0" fontId="9" fillId="14" borderId="17" xfId="0" applyFont="1" applyFill="1" applyBorder="1" applyAlignment="1">
      <alignment horizontal="left" vertical="center"/>
    </xf>
    <xf numFmtId="0" fontId="19" fillId="13" borderId="124" xfId="0" applyFont="1" applyFill="1" applyBorder="1" applyAlignment="1">
      <alignment horizontal="left" vertical="center"/>
    </xf>
    <xf numFmtId="0" fontId="11" fillId="17" borderId="19" xfId="0" applyFont="1" applyFill="1" applyBorder="1" applyAlignment="1">
      <alignment horizontal="left" vertical="center"/>
    </xf>
    <xf numFmtId="0" fontId="11" fillId="17" borderId="125" xfId="0" applyFont="1" applyFill="1" applyBorder="1" applyAlignment="1">
      <alignment horizontal="left" vertical="center"/>
    </xf>
    <xf numFmtId="0" fontId="9" fillId="17" borderId="124" xfId="0" applyFont="1" applyFill="1" applyBorder="1" applyAlignment="1">
      <alignment horizontal="left" vertical="center"/>
    </xf>
    <xf numFmtId="0" fontId="9" fillId="17" borderId="16" xfId="0" applyFont="1" applyFill="1" applyBorder="1" applyAlignment="1">
      <alignment horizontal="left" vertical="center"/>
    </xf>
    <xf numFmtId="0" fontId="0" fillId="17" borderId="137" xfId="0" applyFont="1" applyFill="1" applyBorder="1" applyAlignment="1">
      <alignment horizontal="center" vertical="top"/>
    </xf>
    <xf numFmtId="0" fontId="0" fillId="17" borderId="139" xfId="0" applyFont="1" applyFill="1" applyBorder="1" applyAlignment="1">
      <alignment horizontal="center" vertical="top"/>
    </xf>
    <xf numFmtId="0" fontId="30" fillId="17" borderId="117" xfId="0" applyFont="1" applyFill="1" applyBorder="1" applyAlignment="1">
      <alignment horizontal="left" vertical="center" wrapText="1"/>
    </xf>
    <xf numFmtId="0" fontId="30" fillId="17" borderId="96" xfId="0" applyFont="1" applyFill="1" applyBorder="1" applyAlignment="1">
      <alignment horizontal="left" vertical="center" wrapText="1"/>
    </xf>
    <xf numFmtId="0" fontId="30" fillId="17" borderId="102" xfId="0" applyFont="1" applyFill="1" applyBorder="1" applyAlignment="1">
      <alignment horizontal="left" vertical="center" wrapText="1"/>
    </xf>
    <xf numFmtId="0" fontId="30" fillId="17" borderId="93" xfId="0" applyFont="1" applyFill="1" applyBorder="1" applyAlignment="1">
      <alignment horizontal="left" vertical="center" wrapText="1"/>
    </xf>
    <xf numFmtId="0" fontId="9" fillId="17" borderId="17" xfId="0" applyFont="1" applyFill="1" applyBorder="1" applyAlignment="1">
      <alignment horizontal="left" vertical="center"/>
    </xf>
    <xf numFmtId="0" fontId="0" fillId="17" borderId="138" xfId="0" applyFont="1" applyFill="1" applyBorder="1" applyAlignment="1">
      <alignment horizontal="center" vertical="top"/>
    </xf>
    <xf numFmtId="0" fontId="30" fillId="17" borderId="141" xfId="0" applyFont="1" applyFill="1" applyBorder="1" applyAlignment="1">
      <alignment horizontal="left" vertical="center" wrapText="1"/>
    </xf>
    <xf numFmtId="0" fontId="19" fillId="16" borderId="123" xfId="0" applyFont="1" applyFill="1" applyBorder="1" applyAlignment="1">
      <alignment horizontal="left" vertical="center"/>
    </xf>
    <xf numFmtId="0" fontId="9" fillId="17" borderId="33" xfId="0" applyFont="1" applyFill="1" applyBorder="1" applyAlignment="1">
      <alignment horizontal="left" vertical="center"/>
    </xf>
    <xf numFmtId="0" fontId="30" fillId="17" borderId="14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0" fillId="21" borderId="91" xfId="0" applyFont="1" applyFill="1" applyBorder="1" applyAlignment="1">
      <alignment horizontal="center" vertical="top"/>
    </xf>
    <xf numFmtId="0" fontId="0" fillId="21" borderId="99" xfId="0" applyFont="1" applyFill="1" applyBorder="1" applyAlignment="1">
      <alignment horizontal="center" vertical="top"/>
    </xf>
    <xf numFmtId="0" fontId="32" fillId="21" borderId="95" xfId="0" applyFont="1" applyFill="1" applyBorder="1" applyAlignment="1">
      <alignment horizontal="center" vertical="center" wrapText="1"/>
    </xf>
    <xf numFmtId="0" fontId="30" fillId="21" borderId="103" xfId="0" applyFont="1" applyFill="1" applyBorder="1" applyAlignment="1">
      <alignment horizontal="left" vertical="center" wrapText="1"/>
    </xf>
    <xf numFmtId="0" fontId="0" fillId="6" borderId="150" xfId="0" applyFont="1" applyFill="1" applyBorder="1" applyAlignment="1">
      <alignment horizontal="center" vertical="top"/>
    </xf>
    <xf numFmtId="0" fontId="0" fillId="6" borderId="151" xfId="0" applyFont="1" applyFill="1" applyBorder="1" applyAlignment="1">
      <alignment horizontal="center" vertical="top"/>
    </xf>
    <xf numFmtId="0" fontId="32" fillId="6" borderId="152" xfId="0" applyFont="1" applyFill="1" applyBorder="1" applyAlignment="1">
      <alignment horizontal="center" vertical="center" wrapText="1"/>
    </xf>
    <xf numFmtId="0" fontId="32" fillId="6" borderId="153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left" vertical="center"/>
    </xf>
    <xf numFmtId="0" fontId="0" fillId="15" borderId="128" xfId="0" applyFont="1" applyFill="1" applyBorder="1" applyAlignment="1">
      <alignment horizontal="center" vertical="top"/>
    </xf>
    <xf numFmtId="0" fontId="32" fillId="15" borderId="129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left" vertical="center"/>
    </xf>
    <xf numFmtId="0" fontId="19" fillId="16" borderId="124" xfId="0" applyFont="1" applyFill="1" applyBorder="1" applyAlignment="1">
      <alignment horizontal="left" vertical="center"/>
    </xf>
    <xf numFmtId="0" fontId="19" fillId="8" borderId="16" xfId="0" applyFont="1" applyFill="1" applyBorder="1" applyAlignment="1">
      <alignment horizontal="left" vertical="center"/>
    </xf>
    <xf numFmtId="0" fontId="19" fillId="8" borderId="134" xfId="0" applyFont="1" applyFill="1" applyBorder="1" applyAlignment="1">
      <alignment horizontal="left" vertical="center"/>
    </xf>
    <xf numFmtId="0" fontId="0" fillId="17" borderId="130" xfId="0" applyFont="1" applyFill="1" applyBorder="1" applyAlignment="1">
      <alignment horizontal="center" vertical="top"/>
    </xf>
    <xf numFmtId="0" fontId="19" fillId="8" borderId="154" xfId="0" applyFont="1" applyFill="1" applyBorder="1" applyAlignment="1">
      <alignment horizontal="left" vertical="center"/>
    </xf>
    <xf numFmtId="0" fontId="30" fillId="8" borderId="97" xfId="0" applyFont="1" applyFill="1" applyBorder="1" applyAlignment="1">
      <alignment horizontal="center" vertical="center" wrapText="1"/>
    </xf>
    <xf numFmtId="0" fontId="19" fillId="8" borderId="123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8" borderId="155" xfId="0" applyFont="1" applyFill="1" applyBorder="1" applyAlignment="1">
      <alignment horizontal="center" vertical="center" wrapText="1"/>
    </xf>
    <xf numFmtId="0" fontId="30" fillId="8" borderId="98" xfId="0" applyFont="1" applyFill="1" applyBorder="1" applyAlignment="1">
      <alignment horizontal="center" vertical="center" wrapText="1"/>
    </xf>
    <xf numFmtId="0" fontId="19" fillId="8" borderId="124" xfId="0" applyFont="1" applyFill="1" applyBorder="1" applyAlignment="1">
      <alignment horizontal="center" vertical="center" wrapText="1"/>
    </xf>
    <xf numFmtId="0" fontId="19" fillId="8" borderId="130" xfId="0" applyFont="1" applyFill="1" applyBorder="1" applyAlignment="1">
      <alignment horizontal="center" vertical="center" wrapText="1"/>
    </xf>
    <xf numFmtId="0" fontId="19" fillId="8" borderId="142" xfId="0" applyFont="1" applyFill="1" applyBorder="1" applyAlignment="1">
      <alignment horizontal="center" vertical="center" wrapText="1"/>
    </xf>
    <xf numFmtId="0" fontId="30" fillId="8" borderId="10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0" fillId="0" borderId="17" xfId="0" applyNumberFormat="1" applyBorder="1" applyAlignment="1">
      <alignment horizontal="center" vertical="top" wrapText="1"/>
    </xf>
    <xf numFmtId="1" fontId="0" fillId="0" borderId="33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3" xfId="0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 wrapText="1"/>
    </xf>
    <xf numFmtId="9" fontId="0" fillId="0" borderId="16" xfId="1" applyFont="1" applyBorder="1" applyAlignment="1">
      <alignment horizontal="left" vertical="top" wrapText="1"/>
    </xf>
    <xf numFmtId="1" fontId="0" fillId="0" borderId="130" xfId="0" applyNumberFormat="1" applyBorder="1" applyAlignment="1">
      <alignment horizontal="center" vertical="top" wrapText="1"/>
    </xf>
    <xf numFmtId="9" fontId="0" fillId="0" borderId="0" xfId="0" applyNumberFormat="1" applyBorder="1" applyAlignment="1">
      <alignment horizontal="center" vertical="top" wrapText="1"/>
    </xf>
    <xf numFmtId="0" fontId="0" fillId="0" borderId="19" xfId="0" applyBorder="1" applyAlignment="1">
      <alignment horizontal="right" vertical="top"/>
    </xf>
    <xf numFmtId="1" fontId="0" fillId="0" borderId="0" xfId="1" applyNumberFormat="1" applyFont="1" applyBorder="1" applyAlignment="1">
      <alignment horizontal="center" vertical="top" wrapText="1"/>
    </xf>
    <xf numFmtId="1" fontId="0" fillId="0" borderId="125" xfId="1" applyNumberFormat="1" applyFont="1" applyBorder="1" applyAlignment="1">
      <alignment horizontal="center" vertical="top" wrapText="1"/>
    </xf>
    <xf numFmtId="9" fontId="0" fillId="0" borderId="3" xfId="1" applyFont="1" applyBorder="1" applyAlignment="1">
      <alignment horizontal="center" vertical="top" wrapText="1"/>
    </xf>
    <xf numFmtId="1" fontId="0" fillId="0" borderId="130" xfId="1" applyNumberFormat="1" applyFont="1" applyBorder="1" applyAlignment="1">
      <alignment horizontal="center" vertical="top" wrapText="1"/>
    </xf>
    <xf numFmtId="1" fontId="0" fillId="0" borderId="37" xfId="1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7" fillId="0" borderId="53" xfId="0" applyFont="1" applyBorder="1" applyAlignment="1">
      <alignment horizontal="left" vertical="center" indent="1"/>
    </xf>
    <xf numFmtId="0" fontId="37" fillId="0" borderId="1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indent="1"/>
    </xf>
    <xf numFmtId="0" fontId="2" fillId="2" borderId="96" xfId="0" applyFont="1" applyFill="1" applyBorder="1" applyAlignment="1">
      <alignment horizontal="left" vertical="center" wrapText="1" indent="1"/>
    </xf>
    <xf numFmtId="0" fontId="0" fillId="10" borderId="96" xfId="0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17" fontId="0" fillId="10" borderId="96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7" xfId="0" quotePrefix="1" applyBorder="1" applyAlignment="1">
      <alignment horizontal="right" vertical="top" wrapText="1"/>
    </xf>
    <xf numFmtId="0" fontId="0" fillId="0" borderId="0" xfId="0" quotePrefix="1" applyAlignment="1">
      <alignment vertical="top"/>
    </xf>
    <xf numFmtId="0" fontId="19" fillId="8" borderId="15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12" borderId="15" xfId="0" applyFont="1" applyFill="1" applyBorder="1" applyAlignment="1">
      <alignment vertical="center" wrapText="1"/>
    </xf>
    <xf numFmtId="0" fontId="19" fillId="12" borderId="9" xfId="0" applyFont="1" applyFill="1" applyBorder="1" applyAlignment="1">
      <alignment vertical="center" wrapText="1"/>
    </xf>
    <xf numFmtId="0" fontId="19" fillId="12" borderId="124" xfId="0" applyFont="1" applyFill="1" applyBorder="1" applyAlignment="1">
      <alignment vertical="center" wrapText="1"/>
    </xf>
    <xf numFmtId="0" fontId="19" fillId="12" borderId="130" xfId="0" applyFont="1" applyFill="1" applyBorder="1" applyAlignment="1">
      <alignment vertical="center" wrapText="1"/>
    </xf>
    <xf numFmtId="0" fontId="35" fillId="6" borderId="148" xfId="0" applyFont="1" applyFill="1" applyBorder="1" applyAlignment="1">
      <alignment horizontal="center" vertical="center" wrapText="1"/>
    </xf>
    <xf numFmtId="0" fontId="35" fillId="6" borderId="149" xfId="0" applyFont="1" applyFill="1" applyBorder="1" applyAlignment="1">
      <alignment horizontal="center" vertical="center" wrapText="1"/>
    </xf>
    <xf numFmtId="0" fontId="36" fillId="22" borderId="148" xfId="0" applyFont="1" applyFill="1" applyBorder="1" applyAlignment="1">
      <alignment horizontal="center" vertical="center" wrapText="1"/>
    </xf>
    <xf numFmtId="0" fontId="36" fillId="22" borderId="149" xfId="0" applyFont="1" applyFill="1" applyBorder="1" applyAlignment="1">
      <alignment horizontal="center" vertical="center" wrapText="1"/>
    </xf>
    <xf numFmtId="0" fontId="31" fillId="15" borderId="15" xfId="0" applyFont="1" applyFill="1" applyBorder="1" applyAlignment="1">
      <alignment horizontal="center" vertical="center" wrapText="1"/>
    </xf>
    <xf numFmtId="0" fontId="31" fillId="15" borderId="18" xfId="0" applyFont="1" applyFill="1" applyBorder="1" applyAlignment="1">
      <alignment horizontal="center" vertical="center" wrapText="1"/>
    </xf>
    <xf numFmtId="0" fontId="29" fillId="11" borderId="15" xfId="0" applyFont="1" applyFill="1" applyBorder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18" xfId="0" applyFont="1" applyFill="1" applyBorder="1" applyAlignment="1">
      <alignment horizontal="center" vertical="center" wrapText="1"/>
    </xf>
    <xf numFmtId="0" fontId="35" fillId="21" borderId="143" xfId="0" applyFont="1" applyFill="1" applyBorder="1" applyAlignment="1">
      <alignment horizontal="center" vertical="center" wrapText="1"/>
    </xf>
    <xf numFmtId="0" fontId="35" fillId="21" borderId="145" xfId="0" applyFont="1" applyFill="1" applyBorder="1" applyAlignment="1">
      <alignment horizontal="center" vertical="center" wrapText="1"/>
    </xf>
    <xf numFmtId="0" fontId="35" fillId="21" borderId="144" xfId="0" applyFont="1" applyFill="1" applyBorder="1" applyAlignment="1">
      <alignment horizontal="center" vertical="center" wrapText="1"/>
    </xf>
    <xf numFmtId="0" fontId="35" fillId="21" borderId="146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35" fillId="6" borderId="147" xfId="0" applyFont="1" applyFill="1" applyBorder="1" applyAlignment="1">
      <alignment horizontal="center" vertical="center" wrapText="1"/>
    </xf>
    <xf numFmtId="0" fontId="35" fillId="6" borderId="145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left" vertical="center" wrapText="1" indent="1"/>
    </xf>
    <xf numFmtId="0" fontId="23" fillId="3" borderId="9" xfId="0" applyFont="1" applyFill="1" applyBorder="1" applyAlignment="1">
      <alignment horizontal="left" vertical="center" wrapText="1" indent="1"/>
    </xf>
    <xf numFmtId="0" fontId="23" fillId="3" borderId="18" xfId="0" applyFont="1" applyFill="1" applyBorder="1" applyAlignment="1">
      <alignment horizontal="left" vertical="center" wrapText="1" indent="1"/>
    </xf>
    <xf numFmtId="0" fontId="23" fillId="2" borderId="15" xfId="0" applyFont="1" applyFill="1" applyBorder="1" applyAlignment="1">
      <alignment horizontal="left" vertical="center" wrapText="1" indent="1"/>
    </xf>
    <xf numFmtId="0" fontId="23" fillId="2" borderId="9" xfId="0" applyFont="1" applyFill="1" applyBorder="1" applyAlignment="1">
      <alignment horizontal="left" vertical="center" wrapText="1" indent="1"/>
    </xf>
    <xf numFmtId="0" fontId="23" fillId="2" borderId="18" xfId="0" applyFont="1" applyFill="1" applyBorder="1" applyAlignment="1">
      <alignment horizontal="left" vertical="center" wrapText="1" inden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textRotation="90" wrapText="1"/>
    </xf>
    <xf numFmtId="0" fontId="18" fillId="3" borderId="9" xfId="0" applyFont="1" applyFill="1" applyBorder="1" applyAlignment="1">
      <alignment horizontal="center" vertical="center" textRotation="90" wrapText="1"/>
    </xf>
    <xf numFmtId="0" fontId="18" fillId="3" borderId="18" xfId="0" applyFont="1" applyFill="1" applyBorder="1" applyAlignment="1">
      <alignment horizontal="center" vertical="center" textRotation="90" wrapText="1"/>
    </xf>
    <xf numFmtId="0" fontId="12" fillId="5" borderId="65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2" fillId="5" borderId="79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2" fillId="5" borderId="80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12" fillId="5" borderId="70" xfId="0" applyFont="1" applyFill="1" applyBorder="1" applyAlignment="1">
      <alignment horizontal="center" vertical="center"/>
    </xf>
    <xf numFmtId="0" fontId="12" fillId="5" borderId="81" xfId="0" applyFont="1" applyFill="1" applyBorder="1" applyAlignment="1">
      <alignment horizontal="center" vertical="center"/>
    </xf>
    <xf numFmtId="0" fontId="12" fillId="5" borderId="83" xfId="0" applyFont="1" applyFill="1" applyBorder="1" applyAlignment="1">
      <alignment horizontal="center" vertical="center"/>
    </xf>
    <xf numFmtId="0" fontId="12" fillId="5" borderId="85" xfId="0" applyFont="1" applyFill="1" applyBorder="1" applyAlignment="1">
      <alignment horizontal="center" vertical="center"/>
    </xf>
    <xf numFmtId="0" fontId="12" fillId="5" borderId="87" xfId="0" applyFont="1" applyFill="1" applyBorder="1" applyAlignment="1">
      <alignment horizontal="center" vertical="center"/>
    </xf>
    <xf numFmtId="0" fontId="12" fillId="5" borderId="88" xfId="0" applyFont="1" applyFill="1" applyBorder="1" applyAlignment="1">
      <alignment horizontal="center" vertical="center"/>
    </xf>
    <xf numFmtId="0" fontId="12" fillId="5" borderId="89" xfId="0" applyFont="1" applyFill="1" applyBorder="1" applyAlignment="1">
      <alignment horizontal="center" vertical="center"/>
    </xf>
    <xf numFmtId="0" fontId="12" fillId="5" borderId="90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left" vertical="top" wrapText="1"/>
    </xf>
    <xf numFmtId="0" fontId="8" fillId="7" borderId="106" xfId="0" applyFont="1" applyFill="1" applyBorder="1" applyAlignment="1">
      <alignment horizontal="left" vertical="top" wrapText="1"/>
    </xf>
    <xf numFmtId="0" fontId="0" fillId="0" borderId="10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21" fillId="7" borderId="17" xfId="0" applyFont="1" applyFill="1" applyBorder="1" applyAlignment="1">
      <alignment horizontal="left" vertical="top" wrapText="1"/>
    </xf>
    <xf numFmtId="0" fontId="21" fillId="7" borderId="106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 wrapText="1"/>
    </xf>
    <xf numFmtId="0" fontId="8" fillId="0" borderId="95" xfId="0" applyFont="1" applyBorder="1" applyAlignment="1">
      <alignment horizontal="left" vertical="top" wrapText="1"/>
    </xf>
    <xf numFmtId="0" fontId="8" fillId="0" borderId="96" xfId="0" applyFont="1" applyBorder="1" applyAlignment="1">
      <alignment horizontal="left" vertical="top" wrapText="1"/>
    </xf>
    <xf numFmtId="0" fontId="0" fillId="0" borderId="96" xfId="0" applyBorder="1" applyAlignment="1">
      <alignment horizontal="left" vertical="top" wrapText="1"/>
    </xf>
    <xf numFmtId="0" fontId="0" fillId="0" borderId="103" xfId="0" applyBorder="1" applyAlignment="1">
      <alignment horizontal="left" vertical="top" wrapText="1"/>
    </xf>
    <xf numFmtId="0" fontId="8" fillId="0" borderId="97" xfId="0" applyFont="1" applyBorder="1" applyAlignment="1">
      <alignment horizontal="left" vertical="top" wrapText="1"/>
    </xf>
    <xf numFmtId="0" fontId="8" fillId="0" borderId="98" xfId="0" applyFont="1" applyBorder="1" applyAlignment="1">
      <alignment horizontal="left" vertical="top" wrapText="1"/>
    </xf>
    <xf numFmtId="0" fontId="0" fillId="0" borderId="98" xfId="0" applyBorder="1" applyAlignment="1">
      <alignment horizontal="left" vertical="top" wrapText="1"/>
    </xf>
    <xf numFmtId="0" fontId="0" fillId="0" borderId="104" xfId="0" applyBorder="1" applyAlignment="1">
      <alignment horizontal="left" vertical="top" wrapText="1"/>
    </xf>
    <xf numFmtId="0" fontId="8" fillId="0" borderId="93" xfId="0" applyFont="1" applyBorder="1" applyAlignment="1">
      <alignment horizontal="left" vertical="top" wrapText="1"/>
    </xf>
    <xf numFmtId="0" fontId="8" fillId="0" borderId="94" xfId="0" applyFont="1" applyBorder="1" applyAlignment="1">
      <alignment horizontal="left" vertical="top" wrapText="1"/>
    </xf>
    <xf numFmtId="0" fontId="0" fillId="0" borderId="100" xfId="0" applyBorder="1" applyAlignment="1">
      <alignment horizontal="center" vertical="top" wrapText="1"/>
    </xf>
    <xf numFmtId="0" fontId="0" fillId="0" borderId="101" xfId="0" applyBorder="1" applyAlignment="1">
      <alignment horizontal="center" vertical="top" wrapText="1"/>
    </xf>
    <xf numFmtId="0" fontId="0" fillId="0" borderId="102" xfId="0" applyBorder="1" applyAlignment="1">
      <alignment horizontal="center" vertical="top" wrapText="1"/>
    </xf>
    <xf numFmtId="0" fontId="19" fillId="5" borderId="17" xfId="0" applyFont="1" applyFill="1" applyBorder="1" applyAlignment="1">
      <alignment horizontal="left" vertical="top" wrapText="1"/>
    </xf>
    <xf numFmtId="0" fontId="19" fillId="5" borderId="3" xfId="0" applyFont="1" applyFill="1" applyBorder="1" applyAlignment="1">
      <alignment horizontal="left" vertical="top" wrapText="1"/>
    </xf>
    <xf numFmtId="0" fontId="19" fillId="5" borderId="33" xfId="0" applyFont="1" applyFill="1" applyBorder="1" applyAlignment="1">
      <alignment horizontal="left" vertical="top" wrapText="1"/>
    </xf>
    <xf numFmtId="0" fontId="8" fillId="0" borderId="91" xfId="0" applyFont="1" applyBorder="1" applyAlignment="1">
      <alignment horizontal="left" vertical="top" wrapText="1"/>
    </xf>
    <xf numFmtId="0" fontId="8" fillId="0" borderId="92" xfId="0" applyFont="1" applyBorder="1" applyAlignment="1">
      <alignment horizontal="left" vertical="top" wrapText="1"/>
    </xf>
    <xf numFmtId="0" fontId="0" fillId="0" borderId="92" xfId="0" applyBorder="1" applyAlignment="1">
      <alignment horizontal="left" vertical="top" wrapText="1"/>
    </xf>
    <xf numFmtId="0" fontId="0" fillId="0" borderId="99" xfId="0" applyBorder="1" applyAlignment="1">
      <alignment horizontal="left" vertical="top" wrapText="1"/>
    </xf>
    <xf numFmtId="0" fontId="0" fillId="4" borderId="71" xfId="0" applyFill="1" applyBorder="1" applyAlignment="1">
      <alignment horizontal="center" vertical="top" wrapText="1"/>
    </xf>
    <xf numFmtId="0" fontId="0" fillId="4" borderId="72" xfId="0" applyFill="1" applyBorder="1" applyAlignment="1">
      <alignment horizontal="center" vertical="top" wrapText="1"/>
    </xf>
    <xf numFmtId="0" fontId="0" fillId="4" borderId="54" xfId="0" applyFill="1" applyBorder="1" applyAlignment="1">
      <alignment horizontal="center" vertical="top" wrapText="1"/>
    </xf>
    <xf numFmtId="0" fontId="0" fillId="4" borderId="73" xfId="0" applyFill="1" applyBorder="1" applyAlignment="1">
      <alignment horizontal="center" vertical="top" wrapText="1"/>
    </xf>
    <xf numFmtId="0" fontId="0" fillId="4" borderId="74" xfId="0" applyFill="1" applyBorder="1" applyAlignment="1">
      <alignment horizontal="center" vertical="top" wrapText="1"/>
    </xf>
    <xf numFmtId="0" fontId="0" fillId="4" borderId="75" xfId="0" applyFill="1" applyBorder="1" applyAlignment="1">
      <alignment horizontal="center" vertical="top" wrapText="1"/>
    </xf>
    <xf numFmtId="0" fontId="2" fillId="4" borderId="76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/>
    </xf>
    <xf numFmtId="0" fontId="2" fillId="4" borderId="7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right" vertical="top" wrapText="1"/>
    </xf>
    <xf numFmtId="0" fontId="0" fillId="0" borderId="8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6" fillId="0" borderId="13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6000" b="1" i="1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6000" i="1">
                <a:solidFill>
                  <a:srgbClr val="FF0000"/>
                </a:solidFill>
              </a:rPr>
              <a:t>Stigma*</a:t>
            </a:r>
            <a:r>
              <a:rPr lang="en-US" sz="6000" i="1" baseline="0">
                <a:solidFill>
                  <a:srgbClr val="FF0000"/>
                </a:solidFill>
              </a:rPr>
              <a:t> Radar</a:t>
            </a:r>
            <a:endParaRPr lang="en-US" sz="6000" i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41102497989063502"/>
          <c:y val="7.6421265395422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6000" b="1" i="1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65200014166145"/>
          <c:y val="0.29730850815721399"/>
          <c:w val="0.23024906444415599"/>
          <c:h val="0.55522822120119997"/>
        </c:manualLayout>
      </c:layout>
      <c:radarChart>
        <c:radarStyle val="marker"/>
        <c:varyColors val="0"/>
        <c:ser>
          <c:idx val="0"/>
          <c:order val="0"/>
          <c:spPr>
            <a:ln w="4762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RESULTS!$B$20:$B$30</c:f>
              <c:strCache>
                <c:ptCount val="11"/>
                <c:pt idx="0">
                  <c:v>(1-a)  PWTB Self-stigma Level (0-100%)</c:v>
                </c:pt>
                <c:pt idx="1">
                  <c:v>(1-b)  % PWTB Reported Self-stigma Inhibited Them From Seeking and Accessing TB Services</c:v>
                </c:pt>
                <c:pt idx="2">
                  <c:v>(2-a)  Family Secondary Stigma Level (0-100%)</c:v>
                </c:pt>
                <c:pt idx="3">
                  <c:v>(2-b)  % PWTB Reported Stigma Experience in Family/Home Setting Inhibited Them From Seeking and Accessing TB Services</c:v>
                </c:pt>
                <c:pt idx="4">
                  <c:v>(3-a)  Community/Neighbours Perceived Stigma Towards PWTB Level (0-100%) </c:v>
                </c:pt>
                <c:pt idx="5">
                  <c:v>(3-b)  % PWTB Reported Stigma Experience in Community/Neighbour Setting Inhibited Them From Seeking and Accessing TB Services</c:v>
                </c:pt>
                <c:pt idx="6">
                  <c:v>(4-a)  Health Care Workers Perceived Stigma Towards PWTB Level (0-100%) </c:v>
                </c:pt>
                <c:pt idx="7">
                  <c:v>(4-b)  % PWTB Reported Stigma Experience in Health Care Setting Inhibited Them From Continuing to Seek and Access TB Services</c:v>
                </c:pt>
                <c:pt idx="8">
                  <c:v>(5)  % PWTB Reported Stigma Experience in Workplace Setting Inhibited Them from Seeking and Accessing TB Services</c:v>
                </c:pt>
                <c:pt idx="9">
                  <c:v>(6-a)  Harmful Law Environment Level (0-100%)</c:v>
                </c:pt>
                <c:pt idx="10">
                  <c:v>(6-b)  Harmful Policy Environment Level (0-100%)</c:v>
                </c:pt>
              </c:strCache>
            </c:strRef>
          </c:cat>
          <c:val>
            <c:numRef>
              <c:f>RESULTS!$C$20:$C$30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F-49AE-B75E-7B56C144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2631208"/>
        <c:axId val="-2138540456"/>
      </c:radarChart>
      <c:catAx>
        <c:axId val="-2142631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25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8540456"/>
        <c:crosses val="autoZero"/>
        <c:auto val="1"/>
        <c:lblAlgn val="ctr"/>
        <c:lblOffset val="100"/>
        <c:noMultiLvlLbl val="0"/>
      </c:catAx>
      <c:valAx>
        <c:axId val="-21385404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631208"/>
        <c:crosses val="autoZero"/>
        <c:crossBetween val="between"/>
        <c:majorUnit val="0.2"/>
        <c:minorUnit val="0.2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>
        <a:alpha val="0"/>
      </a:schemeClr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of</a:t>
            </a:r>
            <a:r>
              <a:rPr lang="en-US" baseline="0"/>
              <a:t> Community Respondents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93-497B-9540-390D6B9B9A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93-497B-9540-390D6B9B9AF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493-497B-9540-390D6B9B9AF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493-497B-9540-390D6B9B9AF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493-497B-9540-390D6B9B9A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RESULTS!$V$146:$V$150</c:f>
              <c:strCache>
                <c:ptCount val="5"/>
                <c:pt idx="1">
                  <c:v>18-24</c:v>
                </c:pt>
                <c:pt idx="2">
                  <c:v>25-44</c:v>
                </c:pt>
                <c:pt idx="3">
                  <c:v>45-64</c:v>
                </c:pt>
                <c:pt idx="4">
                  <c:v>65 or older</c:v>
                </c:pt>
              </c:strCache>
            </c:strRef>
          </c:cat>
          <c:val>
            <c:numRef>
              <c:f>RESULTS!$W$146:$W$150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93-497B-9540-390D6B9B9A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i="1" baseline="0">
                <a:solidFill>
                  <a:srgbClr val="FF0000"/>
                </a:solidFill>
              </a:rPr>
              <a:t>Family </a:t>
            </a:r>
            <a:r>
              <a:rPr lang="en-US" sz="1900" i="1" baseline="0">
                <a:solidFill>
                  <a:srgbClr val="FF0000"/>
                </a:solidFill>
              </a:rPr>
              <a:t>Secondary</a:t>
            </a:r>
            <a:r>
              <a:rPr lang="en-US" i="1" baseline="0">
                <a:solidFill>
                  <a:srgbClr val="FF0000"/>
                </a:solidFill>
              </a:rPr>
              <a:t> Stigma</a:t>
            </a:r>
            <a:endParaRPr lang="en-US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7980077810203801"/>
          <c:y val="8.1487910713931994E-2"/>
          <c:w val="0.33918085481580801"/>
          <c:h val="0.872412803406919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RESULTS!$K$47:$K$56</c:f>
              <c:strCache>
                <c:ptCount val="10"/>
                <c:pt idx="0">
                  <c:v>A1 - My family member asks me to keep the TB a secret.</c:v>
                </c:pt>
                <c:pt idx="1">
                  <c:v>A2 - I feel ashamed because my family member has TB.</c:v>
                </c:pt>
                <c:pt idx="2">
                  <c:v>A3 - I hide the fact that my family member has TB from the community. </c:v>
                </c:pt>
                <c:pt idx="3">
                  <c:v>A4 - My family member hides his/her TB diagnosis from the community.</c:v>
                </c:pt>
                <c:pt idx="4">
                  <c:v>A5 - I avoid talking about TB in the presence of other family members or neighbors.</c:v>
                </c:pt>
                <c:pt idx="5">
                  <c:v>A6 - I’m afraid that someone will see me at the health care clinic where my relative is being treated.</c:v>
                </c:pt>
                <c:pt idx="6">
                  <c:v>A7 - I substitute another word for TB in the conversations with my family member.</c:v>
                </c:pt>
                <c:pt idx="7">
                  <c:v>A8 - I substitute another word for TB in the conversations with my friends.</c:v>
                </c:pt>
                <c:pt idx="8">
                  <c:v>A9 - I’ve noticed changes in my family member since the TB diagnosis.</c:v>
                </c:pt>
                <c:pt idx="9">
                  <c:v>A10 - I am worried about becoming infected.</c:v>
                </c:pt>
              </c:strCache>
            </c:strRef>
          </c:cat>
          <c:val>
            <c:numRef>
              <c:f>RESULTS!$L$47:$L$56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1-4490-88A3-8BBAB3DE9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1285672"/>
        <c:axId val="-2141282424"/>
      </c:barChart>
      <c:catAx>
        <c:axId val="-21412856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400" b="1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282424"/>
        <c:crosses val="autoZero"/>
        <c:auto val="1"/>
        <c:lblAlgn val="ctr"/>
        <c:lblOffset val="100"/>
        <c:noMultiLvlLbl val="0"/>
      </c:catAx>
      <c:valAx>
        <c:axId val="-2141282424"/>
        <c:scaling>
          <c:orientation val="minMax"/>
          <c:max val="1"/>
          <c:min val="0"/>
        </c:scaling>
        <c:delete val="1"/>
        <c:axPos val="t"/>
        <c:majorGridlines>
          <c:spPr>
            <a:ln w="9525" cap="flat" cmpd="sng" algn="ctr">
              <a:noFill/>
              <a:prstDash val="sysDot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Agree or Strongly Agree</a:t>
                </a:r>
              </a:p>
            </c:rich>
          </c:tx>
          <c:layout>
            <c:manualLayout>
              <c:xMode val="edge"/>
              <c:yMode val="edge"/>
              <c:x val="0.77251980015655997"/>
              <c:y val="5.7133929562742103E-2"/>
            </c:manualLayout>
          </c:layout>
          <c:overlay val="0"/>
          <c:spPr>
            <a:ln>
              <a:solidFill>
                <a:schemeClr val="tx1"/>
              </a:solidFill>
            </a:ln>
          </c:spPr>
        </c:title>
        <c:numFmt formatCode="0" sourceLinked="0"/>
        <c:majorTickMark val="out"/>
        <c:minorTickMark val="none"/>
        <c:tickLblPos val="nextTo"/>
        <c:crossAx val="-2141285672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u="none" baseline="0">
                <a:solidFill>
                  <a:srgbClr val="FF0000"/>
                </a:solidFill>
              </a:rPr>
              <a:t>Stigma experienced by family when they supported their PWTB family member on their TB Journey under different settings</a:t>
            </a:r>
            <a:endParaRPr lang="en-US" sz="2000" u="non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634877026014502"/>
          <c:y val="0.13804665483932499"/>
          <c:w val="0.33872756394581099"/>
          <c:h val="0.828126948462364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RESULTS!$K$67</c:f>
              <c:strCache>
                <c:ptCount val="1"/>
                <c:pt idx="0">
                  <c:v>Stigma in Hospitals/Clinics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RESULTS!$L$67:$R$67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4-49E2-B151-9997F0BFAC49}"/>
            </c:ext>
          </c:extLst>
        </c:ser>
        <c:ser>
          <c:idx val="1"/>
          <c:order val="1"/>
          <c:tx>
            <c:strRef>
              <c:f>RESULTS!$K$68</c:f>
              <c:strCache>
                <c:ptCount val="1"/>
                <c:pt idx="0">
                  <c:v>Stigma in Community/Neighbors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RESULTS!$L$68:$R$68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B4-49E2-B151-9997F0BFAC49}"/>
            </c:ext>
          </c:extLst>
        </c:ser>
        <c:ser>
          <c:idx val="2"/>
          <c:order val="2"/>
          <c:tx>
            <c:strRef>
              <c:f>RESULTS!$K$69</c:f>
              <c:strCache>
                <c:ptCount val="1"/>
                <c:pt idx="0">
                  <c:v>Stigma in Family/Relatives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RESULTS!$L$69:$R$69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B4-49E2-B151-9997F0BFAC49}"/>
            </c:ext>
          </c:extLst>
        </c:ser>
        <c:ser>
          <c:idx val="3"/>
          <c:order val="3"/>
          <c:tx>
            <c:strRef>
              <c:f>RESULTS!$K$70</c:f>
              <c:strCache>
                <c:ptCount val="1"/>
                <c:pt idx="0">
                  <c:v>Stigma in Workplace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RESULTS!$L$70:$R$70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B4-49E2-B151-9997F0BFAC49}"/>
            </c:ext>
          </c:extLst>
        </c:ser>
        <c:ser>
          <c:idx val="4"/>
          <c:order val="4"/>
          <c:tx>
            <c:strRef>
              <c:f>RESULTS!$K$71</c:f>
              <c:strCache>
                <c:ptCount val="1"/>
                <c:pt idx="0">
                  <c:v>Stigma in [Insert Other Setting 1] 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RESULTS!$L$71:$R$71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B4-49E2-B151-9997F0BFAC49}"/>
            </c:ext>
          </c:extLst>
        </c:ser>
        <c:ser>
          <c:idx val="5"/>
          <c:order val="5"/>
          <c:tx>
            <c:strRef>
              <c:f>RESULTS!$K$72</c:f>
              <c:strCache>
                <c:ptCount val="1"/>
                <c:pt idx="0">
                  <c:v>Stigma in [Insert Other Setting 2] 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RESULTS!$L$72:$R$72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B4-49E2-B151-9997F0BF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2226744"/>
        <c:axId val="-2142223736"/>
      </c:barChart>
      <c:catAx>
        <c:axId val="-2142226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400" b="1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223736"/>
        <c:crosses val="autoZero"/>
        <c:auto val="1"/>
        <c:lblAlgn val="ctr"/>
        <c:lblOffset val="100"/>
        <c:noMultiLvlLbl val="0"/>
      </c:catAx>
      <c:valAx>
        <c:axId val="-2142223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out"/>
        <c:minorTickMark val="none"/>
        <c:tickLblPos val="nextTo"/>
        <c:spPr>
          <a:ln w="9525" cap="flat" cmpd="sng" algn="ctr">
            <a:solidFill>
              <a:schemeClr val="bg1">
                <a:lumMod val="85000"/>
              </a:schemeClr>
            </a:solidFill>
            <a:prstDash val="sysDot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226744"/>
        <c:crosses val="autoZero"/>
        <c:crossBetween val="between"/>
        <c:majorUnit val="0.25"/>
        <c:minorUnit val="0.04"/>
      </c:valAx>
    </c:plotArea>
    <c:legend>
      <c:legendPos val="r"/>
      <c:layout>
        <c:manualLayout>
          <c:xMode val="edge"/>
          <c:yMode val="edge"/>
          <c:x val="0.68230718442803295"/>
          <c:y val="0.28352045323602798"/>
          <c:w val="0.31769290141683698"/>
          <c:h val="0.426978162729658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en-US" sz="17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rgbClr val="FF0000"/>
                </a:solidFill>
                <a:effectLst/>
              </a:rPr>
              <a:t>Know of other family members being stigmatised when supporting their family members with TB during their TB Journey under different settings</a:t>
            </a:r>
            <a:endParaRPr lang="en-US" sz="1600">
              <a:solidFill>
                <a:srgbClr val="FF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634877026014502"/>
          <c:y val="0.17442254951845301"/>
          <c:w val="0.33872756394581099"/>
          <c:h val="0.79175104997846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RESULTS!$K$76</c:f>
              <c:strCache>
                <c:ptCount val="1"/>
                <c:pt idx="0">
                  <c:v>Stigma in Hospitals/Clinics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RESULTS!$L$76:$R$76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B-41CB-8854-6332E952EBA2}"/>
            </c:ext>
          </c:extLst>
        </c:ser>
        <c:ser>
          <c:idx val="1"/>
          <c:order val="1"/>
          <c:tx>
            <c:strRef>
              <c:f>RESULTS!$K$77</c:f>
              <c:strCache>
                <c:ptCount val="1"/>
                <c:pt idx="0">
                  <c:v>Stigma in Community/Neighbors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RESULTS!$L$77:$R$77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B-41CB-8854-6332E952EBA2}"/>
            </c:ext>
          </c:extLst>
        </c:ser>
        <c:ser>
          <c:idx val="2"/>
          <c:order val="2"/>
          <c:tx>
            <c:strRef>
              <c:f>RESULTS!$K$78</c:f>
              <c:strCache>
                <c:ptCount val="1"/>
                <c:pt idx="0">
                  <c:v>Stigma in Family/Relatives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RESULTS!$L$78:$R$78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FB-41CB-8854-6332E952EBA2}"/>
            </c:ext>
          </c:extLst>
        </c:ser>
        <c:ser>
          <c:idx val="3"/>
          <c:order val="3"/>
          <c:tx>
            <c:strRef>
              <c:f>RESULTS!$K$79</c:f>
              <c:strCache>
                <c:ptCount val="1"/>
                <c:pt idx="0">
                  <c:v>Stigma in Workplace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RESULTS!$L$79:$R$79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FB-41CB-8854-6332E952EBA2}"/>
            </c:ext>
          </c:extLst>
        </c:ser>
        <c:ser>
          <c:idx val="4"/>
          <c:order val="4"/>
          <c:tx>
            <c:strRef>
              <c:f>RESULTS!$K$80</c:f>
              <c:strCache>
                <c:ptCount val="1"/>
                <c:pt idx="0">
                  <c:v>Stigma/Discrimination in [Insert Other Setting 1]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RESULTS!$L$80:$R$80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FB-41CB-8854-6332E952EBA2}"/>
            </c:ext>
          </c:extLst>
        </c:ser>
        <c:ser>
          <c:idx val="5"/>
          <c:order val="5"/>
          <c:tx>
            <c:strRef>
              <c:f>RESULTS!$K$81</c:f>
              <c:strCache>
                <c:ptCount val="1"/>
                <c:pt idx="0">
                  <c:v>Stigma/Discrimination in [Insert Other Setting 2]</c:v>
                </c:pt>
              </c:strCache>
            </c:strRef>
          </c:tx>
          <c:invertIfNegative val="0"/>
          <c:cat>
            <c:strRef>
              <c:f>RESULTS!$L$66:$R$66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RESULTS!$L$81:$R$81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FB-41CB-8854-6332E952E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2171992"/>
        <c:axId val="-2142168984"/>
      </c:barChart>
      <c:catAx>
        <c:axId val="-2142171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400" b="1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168984"/>
        <c:crosses val="autoZero"/>
        <c:auto val="1"/>
        <c:lblAlgn val="ctr"/>
        <c:lblOffset val="100"/>
        <c:noMultiLvlLbl val="0"/>
      </c:catAx>
      <c:valAx>
        <c:axId val="-21421689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out"/>
        <c:minorTickMark val="none"/>
        <c:tickLblPos val="nextTo"/>
        <c:spPr>
          <a:ln w="9525" cap="flat" cmpd="sng" algn="ctr">
            <a:solidFill>
              <a:schemeClr val="bg1">
                <a:lumMod val="85000"/>
              </a:schemeClr>
            </a:solidFill>
            <a:prstDash val="sysDot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171992"/>
        <c:crosses val="autoZero"/>
        <c:crossBetween val="between"/>
        <c:majorUnit val="0.25"/>
        <c:minorUnit val="0.04"/>
      </c:valAx>
    </c:plotArea>
    <c:legend>
      <c:legendPos val="r"/>
      <c:layout>
        <c:manualLayout>
          <c:xMode val="edge"/>
          <c:yMode val="edge"/>
          <c:x val="0.68230718442803295"/>
          <c:y val="0.28352045323602798"/>
          <c:w val="0.31769290141683698"/>
          <c:h val="0.3724729596950179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of</a:t>
            </a:r>
            <a:r>
              <a:rPr lang="en-US" baseline="0"/>
              <a:t> Family Respondents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05-4197-9838-02FCECA4A1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05-4197-9838-02FCECA4A1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05-4197-9838-02FCECA4A1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05-4197-9838-02FCECA4A149}"/>
              </c:ext>
            </c:extLst>
          </c:dPt>
          <c:dLbls>
            <c:dLbl>
              <c:idx val="2"/>
              <c:layout>
                <c:manualLayout>
                  <c:x val="-2.8370804712902901E-4"/>
                  <c:y val="-0.1202521462251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05-4197-9838-02FCECA4A149}"/>
                </c:ext>
              </c:extLst>
            </c:dLbl>
            <c:dLbl>
              <c:idx val="3"/>
              <c:layout>
                <c:manualLayout>
                  <c:x val="-1.1340073342980399E-16"/>
                  <c:y val="5.85683497252975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05-4197-9838-02FCECA4A1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RESULTS!$K$135:$K$138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Transgender</c:v>
                </c:pt>
                <c:pt idx="3">
                  <c:v>Others</c:v>
                </c:pt>
              </c:strCache>
            </c:strRef>
          </c:cat>
          <c:val>
            <c:numRef>
              <c:f>RESULTS!$L$135:$L$138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05-4197-9838-02FCECA4A14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of</a:t>
            </a:r>
            <a:r>
              <a:rPr lang="en-US" baseline="0"/>
              <a:t> Family Respondents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5C-4AC9-92A3-B8CE7557C2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5C-4AC9-92A3-B8CE7557C2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B5C-4AC9-92A3-B8CE7557C2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B5C-4AC9-92A3-B8CE7557C29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B5C-4AC9-92A3-B8CE7557C2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RESULTS!$K$146:$K$150</c:f>
              <c:strCache>
                <c:ptCount val="5"/>
                <c:pt idx="1">
                  <c:v>18-24</c:v>
                </c:pt>
                <c:pt idx="2">
                  <c:v>25-44</c:v>
                </c:pt>
                <c:pt idx="3">
                  <c:v>45-64</c:v>
                </c:pt>
                <c:pt idx="4">
                  <c:v>65 or older</c:v>
                </c:pt>
              </c:strCache>
            </c:strRef>
          </c:cat>
          <c:val>
            <c:numRef>
              <c:f>RESULTS!$L$146:$L$150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5C-4AC9-92A3-B8CE7557C2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Relationship to People With or Had TB </a:t>
            </a:r>
            <a:endParaRPr lang="en-US"/>
          </a:p>
        </c:rich>
      </c:tx>
      <c:layout>
        <c:manualLayout>
          <c:xMode val="edge"/>
          <c:yMode val="edge"/>
          <c:x val="0.230733668341709"/>
          <c:y val="7.955728563070130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1A-4E59-A5CE-DCD4AF2D4E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1A-4E59-A5CE-DCD4AF2D4E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1A-4E59-A5CE-DCD4AF2D4E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A1A-4E59-A5CE-DCD4AF2D4E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A1A-4E59-A5CE-DCD4AF2D4E6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A1A-4E59-A5CE-DCD4AF2D4E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RESULTS!$K$155:$K$160</c:f>
              <c:strCache>
                <c:ptCount val="6"/>
                <c:pt idx="0">
                  <c:v>Parent</c:v>
                </c:pt>
                <c:pt idx="1">
                  <c:v>Grandparent</c:v>
                </c:pt>
                <c:pt idx="2">
                  <c:v>Child</c:v>
                </c:pt>
                <c:pt idx="3">
                  <c:v>Grandchild</c:v>
                </c:pt>
                <c:pt idx="4">
                  <c:v>Sibling</c:v>
                </c:pt>
                <c:pt idx="5">
                  <c:v>Other relatives</c:v>
                </c:pt>
              </c:strCache>
            </c:strRef>
          </c:cat>
          <c:val>
            <c:numRef>
              <c:f>RESULTS!$L$155:$L$160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1A-4E59-A5CE-DCD4AF2D4E6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TB</a:t>
            </a:r>
            <a:r>
              <a:rPr lang="en-US" baseline="0"/>
              <a:t> Treatment Status</a:t>
            </a:r>
            <a:r>
              <a:rPr lang="en-US"/>
              <a:t> of</a:t>
            </a:r>
            <a:r>
              <a:rPr lang="en-US" baseline="0"/>
              <a:t> People With or Had TB Respondents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106684672518601"/>
          <c:y val="0.20347650796011299"/>
          <c:w val="0.61737272721742698"/>
          <c:h val="0.63521251126277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45-44F3-BC40-0FF004C1E7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45-44F3-BC40-0FF004C1E7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045-44F3-BC40-0FF004C1E7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045-44F3-BC40-0FF004C1E73C}"/>
              </c:ext>
            </c:extLst>
          </c:dPt>
          <c:dLbls>
            <c:dLbl>
              <c:idx val="1"/>
              <c:layout>
                <c:manualLayout>
                  <c:x val="-0.11258803705799"/>
                  <c:y val="-9.663891834442380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45-44F3-BC40-0FF004C1E73C}"/>
                </c:ext>
              </c:extLst>
            </c:dLbl>
            <c:dLbl>
              <c:idx val="3"/>
              <c:layout>
                <c:manualLayout>
                  <c:x val="-0.141030835021382"/>
                  <c:y val="0.197241243381902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45-44F3-BC40-0FF004C1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RESULTS!$B$156:$B$159</c:f>
              <c:strCache>
                <c:ptCount val="4"/>
                <c:pt idx="0">
                  <c:v>Completed TB treatment over a year ago</c:v>
                </c:pt>
                <c:pt idx="1">
                  <c:v>Completed TB treatment within a year</c:v>
                </c:pt>
                <c:pt idx="2">
                  <c:v>Currently on TB treatment</c:v>
                </c:pt>
                <c:pt idx="3">
                  <c:v>Never had TB treatment</c:v>
                </c:pt>
              </c:strCache>
            </c:strRef>
          </c:cat>
          <c:val>
            <c:numRef>
              <c:f>RESULTS!$C$156:$C$159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45-44F3-BC40-0FF004C1E7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Number of People With or Had TB Know Personally</a:t>
            </a:r>
            <a:endParaRPr lang="en-US"/>
          </a:p>
        </c:rich>
      </c:tx>
      <c:layout>
        <c:manualLayout>
          <c:xMode val="edge"/>
          <c:yMode val="edge"/>
          <c:x val="9.6738229149927704E-2"/>
          <c:y val="6.38490570878895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907417143246"/>
          <c:y val="0.230963937619829"/>
          <c:w val="0.59073343082038099"/>
          <c:h val="0.681447519568294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6B-4C29-8004-7958BDD8E4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6B-4C29-8004-7958BDD8E4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76B-4C29-8004-7958BDD8E4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76B-4C29-8004-7958BDD8E42D}"/>
              </c:ext>
            </c:extLst>
          </c:dPt>
          <c:dLbls>
            <c:dLbl>
              <c:idx val="2"/>
              <c:layout>
                <c:manualLayout>
                  <c:x val="0.10886571011427799"/>
                  <c:y val="0.104256855558773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6B-4C29-8004-7958BDD8E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RESULTS!$V$155:$V$158</c:f>
              <c:strCache>
                <c:ptCount val="4"/>
                <c:pt idx="0">
                  <c:v>None</c:v>
                </c:pt>
                <c:pt idx="1">
                  <c:v>One only</c:v>
                </c:pt>
                <c:pt idx="2">
                  <c:v>Two or more</c:v>
                </c:pt>
                <c:pt idx="3">
                  <c:v>Don't know</c:v>
                </c:pt>
              </c:strCache>
            </c:strRef>
          </c:cat>
          <c:val>
            <c:numRef>
              <c:f>RESULTS!$W$155:$W$158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6B-4C29-8004-7958BDD8E4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900" i="1" baseline="0">
                <a:solidFill>
                  <a:srgbClr val="FF0000"/>
                </a:solidFill>
              </a:rPr>
              <a:t>Stigma Towards People With or Had TB by Health Care Workers</a:t>
            </a:r>
            <a:endParaRPr lang="en-US" sz="19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266822086312605"/>
          <c:y val="8.1487901328697196E-2"/>
          <c:w val="0.37631340399339702"/>
          <c:h val="0.8724127029282250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RESULTS!$AE$47:$AE$55</c:f>
              <c:strCache>
                <c:ptCount val="9"/>
                <c:pt idx="0">
                  <c:v>A1 - Some health care workers are nervous about treating TB patients.</c:v>
                </c:pt>
                <c:pt idx="1">
                  <c:v>A2 - Some health care workers feel pity for TB patients.</c:v>
                </c:pt>
                <c:pt idx="2">
                  <c:v>A3 - Some health care workers don’t like helping TB patients.</c:v>
                </c:pt>
                <c:pt idx="3">
                  <c:v>A4 - Some health care workers stay away from TB patients. </c:v>
                </c:pt>
                <c:pt idx="4">
                  <c:v>A5 - Some health care workers think developing TB is a person’s own fault.</c:v>
                </c:pt>
                <c:pt idx="5">
                  <c:v>A6 - Some health care workers feel angry towards TB patients.</c:v>
                </c:pt>
                <c:pt idx="6">
                  <c:v>A7 - Somw health care workers think it would be best for TB patients to be isolated during the intensive phase of treatment.</c:v>
                </c:pt>
                <c:pt idx="7">
                  <c:v>A8 - Some health care workers feel TB patients are dangerous.</c:v>
                </c:pt>
                <c:pt idx="8">
                  <c:v>A9 - Some health care workers think taking TB treatment should be forced if necessary</c:v>
                </c:pt>
              </c:strCache>
            </c:strRef>
          </c:cat>
          <c:val>
            <c:numRef>
              <c:f>RESULTS!$AF$47:$AF$55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8-4A72-9E31-57EBCCE6D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2012184"/>
        <c:axId val="-2142008936"/>
      </c:barChart>
      <c:catAx>
        <c:axId val="-2142012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400" b="1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008936"/>
        <c:crosses val="autoZero"/>
        <c:auto val="1"/>
        <c:lblAlgn val="ctr"/>
        <c:lblOffset val="100"/>
        <c:noMultiLvlLbl val="0"/>
      </c:catAx>
      <c:valAx>
        <c:axId val="-2142008936"/>
        <c:scaling>
          <c:orientation val="minMax"/>
          <c:max val="1"/>
          <c:min val="0"/>
        </c:scaling>
        <c:delete val="1"/>
        <c:axPos val="t"/>
        <c:majorGridlines>
          <c:spPr>
            <a:ln w="9525" cap="flat" cmpd="sng" algn="ctr">
              <a:noFill/>
              <a:prstDash val="sysDot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n>
                      <a:noFill/>
                    </a:ln>
                  </a:rPr>
                  <a:t>Agree</a:t>
                </a:r>
                <a:r>
                  <a:rPr lang="en-US" sz="1200" baseline="0">
                    <a:ln>
                      <a:noFill/>
                    </a:ln>
                  </a:rPr>
                  <a:t> or Strongly Agree</a:t>
                </a:r>
                <a:endParaRPr lang="en-US" sz="1200">
                  <a:ln>
                    <a:noFill/>
                  </a:ln>
                </a:endParaRPr>
              </a:p>
            </c:rich>
          </c:tx>
          <c:layout>
            <c:manualLayout>
              <c:xMode val="edge"/>
              <c:yMode val="edge"/>
              <c:x val="0.76785076744099201"/>
              <c:y val="6.0059325786792302E-2"/>
            </c:manualLayout>
          </c:layout>
          <c:overlay val="0"/>
          <c:spPr>
            <a:ln>
              <a:solidFill>
                <a:schemeClr val="tx1"/>
              </a:solidFill>
            </a:ln>
          </c:spPr>
        </c:title>
        <c:numFmt formatCode="0" sourceLinked="0"/>
        <c:majorTickMark val="out"/>
        <c:minorTickMark val="none"/>
        <c:tickLblPos val="nextTo"/>
        <c:crossAx val="-2142012184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20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2000" u="none" baseline="0">
                <a:solidFill>
                  <a:srgbClr val="FF0000"/>
                </a:solidFill>
              </a:rPr>
              <a:t>Stigma experienced by PWTB on their TB Journey under different settings </a:t>
            </a:r>
            <a:endParaRPr lang="en-US" sz="2000" u="none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634877026014502"/>
          <c:y val="0.15009372523599701"/>
          <c:w val="0.33872756394581099"/>
          <c:h val="0.81607992244050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RESULTS!$B$67</c:f>
              <c:strCache>
                <c:ptCount val="1"/>
                <c:pt idx="0">
                  <c:v>Stigma in Hospitals/Clinics</c:v>
                </c:pt>
              </c:strCache>
            </c:strRef>
          </c:tx>
          <c:invertIfNegative val="0"/>
          <c:cat>
            <c:strRef>
              <c:f>RESULTS!$C$66:$I$66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RESULTS!$C$67:$I$67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6-4195-9651-9BF5E0F5E972}"/>
            </c:ext>
          </c:extLst>
        </c:ser>
        <c:ser>
          <c:idx val="1"/>
          <c:order val="1"/>
          <c:tx>
            <c:strRef>
              <c:f>RESULTS!$B$68</c:f>
              <c:strCache>
                <c:ptCount val="1"/>
                <c:pt idx="0">
                  <c:v>Stigma in Community/Neighbors</c:v>
                </c:pt>
              </c:strCache>
            </c:strRef>
          </c:tx>
          <c:invertIfNegative val="0"/>
          <c:cat>
            <c:strRef>
              <c:f>RESULTS!$C$66:$I$66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RESULTS!$C$68:$I$68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6-4195-9651-9BF5E0F5E972}"/>
            </c:ext>
          </c:extLst>
        </c:ser>
        <c:ser>
          <c:idx val="2"/>
          <c:order val="2"/>
          <c:tx>
            <c:strRef>
              <c:f>RESULTS!$B$69</c:f>
              <c:strCache>
                <c:ptCount val="1"/>
                <c:pt idx="0">
                  <c:v>Stigma in Home/Family</c:v>
                </c:pt>
              </c:strCache>
            </c:strRef>
          </c:tx>
          <c:invertIfNegative val="0"/>
          <c:cat>
            <c:strRef>
              <c:f>RESULTS!$C$66:$I$66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RESULTS!$C$69:$I$69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6-4195-9651-9BF5E0F5E972}"/>
            </c:ext>
          </c:extLst>
        </c:ser>
        <c:ser>
          <c:idx val="3"/>
          <c:order val="3"/>
          <c:tx>
            <c:strRef>
              <c:f>RESULTS!$B$70</c:f>
              <c:strCache>
                <c:ptCount val="1"/>
                <c:pt idx="0">
                  <c:v>Stigma in Workplace</c:v>
                </c:pt>
              </c:strCache>
            </c:strRef>
          </c:tx>
          <c:invertIfNegative val="0"/>
          <c:cat>
            <c:strRef>
              <c:f>RESULTS!$C$66:$I$66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RESULTS!$C$70:$I$70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16-4195-9651-9BF5E0F5E972}"/>
            </c:ext>
          </c:extLst>
        </c:ser>
        <c:ser>
          <c:idx val="4"/>
          <c:order val="4"/>
          <c:tx>
            <c:strRef>
              <c:f>RESULTS!$B$71</c:f>
              <c:strCache>
                <c:ptCount val="1"/>
                <c:pt idx="0">
                  <c:v>Stigma in [Insert Other Setting 1] </c:v>
                </c:pt>
              </c:strCache>
            </c:strRef>
          </c:tx>
          <c:invertIfNegative val="0"/>
          <c:cat>
            <c:strRef>
              <c:f>RESULTS!$C$66:$I$66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RESULTS!$C$71:$I$71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6-4195-9651-9BF5E0F5E972}"/>
            </c:ext>
          </c:extLst>
        </c:ser>
        <c:ser>
          <c:idx val="5"/>
          <c:order val="5"/>
          <c:tx>
            <c:strRef>
              <c:f>RESULTS!$B$72</c:f>
              <c:strCache>
                <c:ptCount val="1"/>
                <c:pt idx="0">
                  <c:v>Stigma in [Insert Other Setting 2] </c:v>
                </c:pt>
              </c:strCache>
            </c:strRef>
          </c:tx>
          <c:invertIfNegative val="0"/>
          <c:cat>
            <c:strRef>
              <c:f>RESULTS!$C$66:$I$66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RESULTS!$C$72:$I$72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16-4195-9651-9BF5E0F5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1411016"/>
        <c:axId val="-2141408008"/>
      </c:barChart>
      <c:catAx>
        <c:axId val="-2141411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400" b="1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408008"/>
        <c:crosses val="autoZero"/>
        <c:auto val="1"/>
        <c:lblAlgn val="ctr"/>
        <c:lblOffset val="100"/>
        <c:noMultiLvlLbl val="0"/>
      </c:catAx>
      <c:valAx>
        <c:axId val="-21414080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out"/>
        <c:minorTickMark val="none"/>
        <c:tickLblPos val="nextTo"/>
        <c:spPr>
          <a:ln w="9525" cap="flat" cmpd="sng" algn="ctr">
            <a:solidFill>
              <a:schemeClr val="bg1">
                <a:lumMod val="85000"/>
              </a:schemeClr>
            </a:solidFill>
            <a:prstDash val="sysDot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411016"/>
        <c:crosses val="autoZero"/>
        <c:crossBetween val="between"/>
        <c:majorUnit val="0.25"/>
        <c:minorUnit val="0.04"/>
      </c:valAx>
    </c:plotArea>
    <c:legend>
      <c:legendPos val="r"/>
      <c:layout>
        <c:manualLayout>
          <c:xMode val="edge"/>
          <c:yMode val="edge"/>
          <c:x val="0.68230718442803295"/>
          <c:y val="0.28352045323602798"/>
          <c:w val="0.31769279019736801"/>
          <c:h val="0.42063419870870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20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2000" i="0" u="none" baseline="0">
                <a:solidFill>
                  <a:srgbClr val="FF0000"/>
                </a:solidFill>
              </a:rPr>
              <a:t>Stigma experienced by health care workers under different settings</a:t>
            </a:r>
            <a:endParaRPr lang="en-US" sz="2000" i="0" u="none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9421441550575398"/>
          <c:y val="0.270945458037258"/>
          <c:w val="0.46669993943064803"/>
          <c:h val="0.4785195921279830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RESULTS!$AE$67:$AE$69</c:f>
              <c:strCache>
                <c:ptCount val="3"/>
                <c:pt idx="0">
                  <c:v>Hospitals/Clinics</c:v>
                </c:pt>
                <c:pt idx="1">
                  <c:v>Community/Neighbors</c:v>
                </c:pt>
                <c:pt idx="2">
                  <c:v>Family/Relatives</c:v>
                </c:pt>
              </c:strCache>
            </c:strRef>
          </c:cat>
          <c:val>
            <c:numRef>
              <c:f>RESULTS!$AF$67:$AF$69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7-477F-AEA8-BAB33267C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0336168"/>
        <c:axId val="-2140333080"/>
      </c:barChart>
      <c:catAx>
        <c:axId val="-2140336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800" b="1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0333080"/>
        <c:crosses val="autoZero"/>
        <c:auto val="1"/>
        <c:lblAlgn val="ctr"/>
        <c:lblOffset val="100"/>
        <c:noMultiLvlLbl val="0"/>
      </c:catAx>
      <c:valAx>
        <c:axId val="-21403330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out"/>
        <c:minorTickMark val="none"/>
        <c:tickLblPos val="nextTo"/>
        <c:spPr>
          <a:ln w="9525" cap="flat" cmpd="sng" algn="ctr">
            <a:noFill/>
            <a:prstDash val="sysDot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0336168"/>
        <c:crosses val="autoZero"/>
        <c:crossBetween val="between"/>
        <c:majorUnit val="0.25"/>
        <c:minorUnit val="0.04"/>
      </c:valAx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of</a:t>
            </a:r>
            <a:r>
              <a:rPr lang="en-US" baseline="0"/>
              <a:t> Health Care Worker Respondents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55-4CBD-93B4-DADEE7BA03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55-4CBD-93B4-DADEE7BA03B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D55-4CBD-93B4-DADEE7BA03B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D55-4CBD-93B4-DADEE7BA03B1}"/>
              </c:ext>
            </c:extLst>
          </c:dPt>
          <c:dLbls>
            <c:dLbl>
              <c:idx val="2"/>
              <c:layout>
                <c:manualLayout>
                  <c:x val="-1.74332904355026E-2"/>
                  <c:y val="-3.1465078311576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55-4CBD-93B4-DADEE7BA03B1}"/>
                </c:ext>
              </c:extLst>
            </c:dLbl>
            <c:dLbl>
              <c:idx val="3"/>
              <c:layout>
                <c:manualLayout>
                  <c:x val="0"/>
                  <c:y val="5.67376044947797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55-4CBD-93B4-DADEE7BA03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RESULTS!$AE$135:$AE$138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Transgender</c:v>
                </c:pt>
                <c:pt idx="3">
                  <c:v>Others</c:v>
                </c:pt>
              </c:strCache>
            </c:strRef>
          </c:cat>
          <c:val>
            <c:numRef>
              <c:f>RESULTS!$AF$135:$AF$138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55-4CBD-93B4-DADEE7BA03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of</a:t>
            </a:r>
            <a:r>
              <a:rPr lang="en-US" baseline="0"/>
              <a:t> Health Care Worker Respondents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CF-46EC-B186-A3DA837CD8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CF-46EC-B186-A3DA837CD86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9CF-46EC-B186-A3DA837CD86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9CF-46EC-B186-A3DA837CD86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9CF-46EC-B186-A3DA837CD8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RESULTS!$AE$146:$AE$150</c:f>
              <c:strCache>
                <c:ptCount val="5"/>
                <c:pt idx="1">
                  <c:v>18-24</c:v>
                </c:pt>
                <c:pt idx="2">
                  <c:v>25-44</c:v>
                </c:pt>
                <c:pt idx="3">
                  <c:v>45-64</c:v>
                </c:pt>
                <c:pt idx="4">
                  <c:v>65 or older</c:v>
                </c:pt>
              </c:strCache>
            </c:strRef>
          </c:cat>
          <c:val>
            <c:numRef>
              <c:f>RESULTS!$AF$146:$AF$150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CF-46EC-B186-A3DA837CD8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Role</a:t>
            </a:r>
            <a:r>
              <a:rPr lang="en-US" baseline="0"/>
              <a:t> in Hospital/Clinic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3139363878727801"/>
          <c:y val="6.56249838521200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735404959893099"/>
          <c:y val="0.23369331785799799"/>
          <c:w val="0.585760314727096"/>
          <c:h val="0.67617096359995099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3B-4D94-8097-EF48051854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3B-4D94-8097-EF480518549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A3B-4D94-8097-EF4805185497}"/>
              </c:ext>
            </c:extLst>
          </c:dPt>
          <c:dLbls>
            <c:dLbl>
              <c:idx val="2"/>
              <c:layout>
                <c:manualLayout>
                  <c:x val="0.102448712291591"/>
                  <c:y val="0.14980975064220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3B-4D94-8097-EF48051854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RESULTS!$AE$155:$AE$157</c:f>
              <c:strCache>
                <c:ptCount val="3"/>
                <c:pt idx="0">
                  <c:v>Doctor</c:v>
                </c:pt>
                <c:pt idx="1">
                  <c:v>Nurse</c:v>
                </c:pt>
                <c:pt idx="2">
                  <c:v>Others</c:v>
                </c:pt>
              </c:strCache>
            </c:strRef>
          </c:cat>
          <c:val>
            <c:numRef>
              <c:f>RESULTS!$AF$155:$AF$157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B-4D94-8097-EF480518549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Have Experience Providing Service to People With or Had TB 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7354105326733"/>
          <c:y val="0.22291302254015399"/>
          <c:w val="0.59509932534651899"/>
          <c:h val="0.68695125891779396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76-4B2E-84ED-1A90B2EFB8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76-4B2E-84ED-1A90B2EFB8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RESULTS!$AE$160:$AE$161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RESULTS!$AF$160:$AF$161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6-4B2E-84ED-1A90B2EFB8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7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700" b="1" i="0" u="none" baseline="0">
                <a:solidFill>
                  <a:srgbClr val="FF0000"/>
                </a:solidFill>
              </a:rPr>
              <a:t>Know other health care worlers being stigmatized under Different Settings</a:t>
            </a:r>
            <a:endParaRPr lang="en-US" sz="1700" b="1" i="0" u="none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9421441550575398"/>
          <c:y val="0.270945458037258"/>
          <c:w val="0.46669993943064803"/>
          <c:h val="0.4785195921279830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RESULTS!$AE$76:$AE$78</c:f>
              <c:strCache>
                <c:ptCount val="3"/>
                <c:pt idx="0">
                  <c:v>Hospitals/Clinics</c:v>
                </c:pt>
                <c:pt idx="1">
                  <c:v>Commumity/Neighbors</c:v>
                </c:pt>
                <c:pt idx="2">
                  <c:v>Family/Relatives</c:v>
                </c:pt>
              </c:strCache>
            </c:strRef>
          </c:cat>
          <c:val>
            <c:numRef>
              <c:f>RESULTS!$AF$76:$AF$78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2-4CAF-B68E-F3FCBC885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738728"/>
        <c:axId val="-2145735640"/>
      </c:barChart>
      <c:catAx>
        <c:axId val="-2145738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800" b="1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735640"/>
        <c:crosses val="autoZero"/>
        <c:auto val="1"/>
        <c:lblAlgn val="ctr"/>
        <c:lblOffset val="100"/>
        <c:noMultiLvlLbl val="0"/>
      </c:catAx>
      <c:valAx>
        <c:axId val="-21457356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out"/>
        <c:minorTickMark val="none"/>
        <c:tickLblPos val="nextTo"/>
        <c:spPr>
          <a:ln w="9525" cap="flat" cmpd="sng" algn="ctr">
            <a:noFill/>
            <a:prstDash val="sysDot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738728"/>
        <c:crosses val="autoZero"/>
        <c:crossBetween val="between"/>
        <c:majorUnit val="0.25"/>
        <c:minorUnit val="0.04"/>
      </c:valAx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Association of</a:t>
            </a:r>
            <a:r>
              <a:rPr lang="en-US" baseline="0"/>
              <a:t> People With or Had TB Respondents</a:t>
            </a:r>
          </a:p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1" baseline="0"/>
              <a:t>(Total may not add up to 100% due to a respondent can have more than 1 associations)</a:t>
            </a:r>
            <a:endParaRPr lang="en-US" sz="1200" b="0" i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16667891060225"/>
          <c:y val="0.182923079408985"/>
          <c:w val="0.41984664995427801"/>
          <c:h val="0.7609833167460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RESULTS!$B$165:$B$175</c:f>
              <c:strCache>
                <c:ptCount val="11"/>
                <c:pt idx="0">
                  <c:v>Person Living With HIV</c:v>
                </c:pt>
                <c:pt idx="1">
                  <c:v>Miner</c:v>
                </c:pt>
                <c:pt idx="2">
                  <c:v>Health Care Worker</c:v>
                </c:pt>
                <c:pt idx="3">
                  <c:v>Refugee</c:v>
                </c:pt>
                <c:pt idx="4">
                  <c:v>Urban Slum Resident</c:v>
                </c:pt>
                <c:pt idx="5">
                  <c:v>Rural Poor</c:v>
                </c:pt>
                <c:pt idx="6">
                  <c:v>Person Who Use Drugs</c:v>
                </c:pt>
                <c:pt idx="7">
                  <c:v>Person with Disability</c:v>
                </c:pt>
                <c:pt idx="8">
                  <c:v>Indigenous Person</c:v>
                </c:pt>
                <c:pt idx="9">
                  <c:v>Former Prisoner</c:v>
                </c:pt>
                <c:pt idx="10">
                  <c:v>None</c:v>
                </c:pt>
              </c:strCache>
            </c:strRef>
          </c:cat>
          <c:val>
            <c:numRef>
              <c:f>RESULTS!$C$165:$C$175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2-4EA0-A812-F0CCC8F53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9318752"/>
        <c:axId val="1439186496"/>
      </c:barChart>
      <c:catAx>
        <c:axId val="14393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9186496"/>
        <c:crosses val="autoZero"/>
        <c:auto val="1"/>
        <c:lblAlgn val="ctr"/>
        <c:lblOffset val="100"/>
        <c:noMultiLvlLbl val="0"/>
      </c:catAx>
      <c:valAx>
        <c:axId val="1439186496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</c:spPr>
        </c:majorGridlines>
        <c:numFmt formatCode="0%" sourceLinked="1"/>
        <c:majorTickMark val="out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9318752"/>
        <c:crosses val="autoZero"/>
        <c:crossBetween val="between"/>
        <c:majorUnit val="0.25"/>
      </c:valAx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Type of TB at Last Diagnosed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106673989480899"/>
          <c:y val="0.30157532659151698"/>
          <c:w val="0.61737272721742698"/>
          <c:h val="0.63521251126277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DF-44E7-9D75-ED84FB56E8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DF-44E7-9D75-ED84FB56E8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DF-44E7-9D75-ED84FB56E8F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2DF-44E7-9D75-ED84FB56E8F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2DF-44E7-9D75-ED84FB56E8F3}"/>
              </c:ext>
            </c:extLst>
          </c:dPt>
          <c:dLbls>
            <c:dLbl>
              <c:idx val="1"/>
              <c:layout>
                <c:manualLayout>
                  <c:x val="-0.11258803705799"/>
                  <c:y val="-9.663891834442380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DF-44E7-9D75-ED84FB56E8F3}"/>
                </c:ext>
              </c:extLst>
            </c:dLbl>
            <c:dLbl>
              <c:idx val="3"/>
              <c:layout>
                <c:manualLayout>
                  <c:x val="-0.141030835021382"/>
                  <c:y val="0.197241243381902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F-44E7-9D75-ED84FB56E8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RESULTS!$B$180:$B$184</c:f>
              <c:strCache>
                <c:ptCount val="5"/>
                <c:pt idx="0">
                  <c:v>Pulmonary TB</c:v>
                </c:pt>
                <c:pt idx="1">
                  <c:v>Multi Drug Resistant TB</c:v>
                </c:pt>
                <c:pt idx="2">
                  <c:v>Extensively Drug Resistant TB</c:v>
                </c:pt>
                <c:pt idx="3">
                  <c:v>Extra Pulmonary TB</c:v>
                </c:pt>
                <c:pt idx="4">
                  <c:v>Don't Know</c:v>
                </c:pt>
              </c:strCache>
            </c:strRef>
          </c:cat>
          <c:val>
            <c:numRef>
              <c:f>RESULTS!$C$180:$C$184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DF-44E7-9D75-ED84FB56E8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FF0000"/>
                </a:solidFill>
              </a:rPr>
              <a:t>Know other PWTB being stigmatised during their TB Journey under different settings</a:t>
            </a:r>
            <a:endParaRPr lang="en-US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634877026014502"/>
          <c:y val="0.17773794101569401"/>
          <c:w val="0.34348497526542998"/>
          <c:h val="0.78843590150517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RESULTS!$B$76</c:f>
              <c:strCache>
                <c:ptCount val="1"/>
                <c:pt idx="0">
                  <c:v>Stigma in Hospitals/Clinics</c:v>
                </c:pt>
              </c:strCache>
            </c:strRef>
          </c:tx>
          <c:invertIfNegative val="0"/>
          <c:cat>
            <c:strRef>
              <c:f>RESULTS!$C$75:$I$75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RESULTS!$C$76:$I$76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F-425A-84B4-D011AF1A0585}"/>
            </c:ext>
          </c:extLst>
        </c:ser>
        <c:ser>
          <c:idx val="1"/>
          <c:order val="1"/>
          <c:tx>
            <c:strRef>
              <c:f>RESULTS!$B$77</c:f>
              <c:strCache>
                <c:ptCount val="1"/>
                <c:pt idx="0">
                  <c:v>Stigma in Community/Neighbors</c:v>
                </c:pt>
              </c:strCache>
            </c:strRef>
          </c:tx>
          <c:invertIfNegative val="0"/>
          <c:cat>
            <c:strRef>
              <c:f>RESULTS!$C$75:$I$75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RESULTS!$C$77:$I$77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F-425A-84B4-D011AF1A0585}"/>
            </c:ext>
          </c:extLst>
        </c:ser>
        <c:ser>
          <c:idx val="2"/>
          <c:order val="2"/>
          <c:tx>
            <c:strRef>
              <c:f>RESULTS!$B$78</c:f>
              <c:strCache>
                <c:ptCount val="1"/>
                <c:pt idx="0">
                  <c:v>Stigma in Home/Family</c:v>
                </c:pt>
              </c:strCache>
            </c:strRef>
          </c:tx>
          <c:invertIfNegative val="0"/>
          <c:cat>
            <c:strRef>
              <c:f>RESULTS!$C$75:$I$75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RESULTS!$C$78:$I$78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AF-425A-84B4-D011AF1A0585}"/>
            </c:ext>
          </c:extLst>
        </c:ser>
        <c:ser>
          <c:idx val="3"/>
          <c:order val="3"/>
          <c:tx>
            <c:strRef>
              <c:f>RESULTS!$B$79</c:f>
              <c:strCache>
                <c:ptCount val="1"/>
                <c:pt idx="0">
                  <c:v>Stigma in Workplace</c:v>
                </c:pt>
              </c:strCache>
            </c:strRef>
          </c:tx>
          <c:invertIfNegative val="0"/>
          <c:cat>
            <c:strRef>
              <c:f>RESULTS!$C$75:$I$75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RESULTS!$C$79:$I$79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AF-425A-84B4-D011AF1A0585}"/>
            </c:ext>
          </c:extLst>
        </c:ser>
        <c:ser>
          <c:idx val="4"/>
          <c:order val="4"/>
          <c:tx>
            <c:strRef>
              <c:f>RESULTS!$B$80</c:f>
              <c:strCache>
                <c:ptCount val="1"/>
                <c:pt idx="0">
                  <c:v>Stigma in [Insert Other Setting 1]</c:v>
                </c:pt>
              </c:strCache>
            </c:strRef>
          </c:tx>
          <c:invertIfNegative val="0"/>
          <c:cat>
            <c:strRef>
              <c:f>RESULTS!$C$75:$I$75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RESULTS!$C$80:$I$80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AF-425A-84B4-D011AF1A0585}"/>
            </c:ext>
          </c:extLst>
        </c:ser>
        <c:ser>
          <c:idx val="5"/>
          <c:order val="5"/>
          <c:tx>
            <c:strRef>
              <c:f>RESULTS!$B$81</c:f>
              <c:strCache>
                <c:ptCount val="1"/>
                <c:pt idx="0">
                  <c:v>Stigma in [Insert Other Setting 2]</c:v>
                </c:pt>
              </c:strCache>
            </c:strRef>
          </c:tx>
          <c:invertIfNegative val="0"/>
          <c:cat>
            <c:strRef>
              <c:f>RESULTS!$C$75:$I$75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RESULTS!$C$81:$I$81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F-425A-84B4-D011AF1A0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494008"/>
        <c:axId val="-2138491000"/>
      </c:barChart>
      <c:catAx>
        <c:axId val="-2138494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400" b="1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8491000"/>
        <c:crosses val="autoZero"/>
        <c:auto val="1"/>
        <c:lblAlgn val="ctr"/>
        <c:lblOffset val="100"/>
        <c:noMultiLvlLbl val="0"/>
      </c:catAx>
      <c:valAx>
        <c:axId val="-21384910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out"/>
        <c:minorTickMark val="none"/>
        <c:tickLblPos val="nextTo"/>
        <c:spPr>
          <a:ln w="9525" cap="flat" cmpd="sng" algn="ctr">
            <a:solidFill>
              <a:schemeClr val="bg1">
                <a:lumMod val="85000"/>
              </a:schemeClr>
            </a:solidFill>
            <a:prstDash val="sysDot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8494008"/>
        <c:crosses val="autoZero"/>
        <c:crossBetween val="between"/>
        <c:majorUnit val="0.25"/>
        <c:minorUnit val="0.04"/>
      </c:valAx>
    </c:plotArea>
    <c:legend>
      <c:legendPos val="r"/>
      <c:layout>
        <c:manualLayout>
          <c:xMode val="edge"/>
          <c:yMode val="edge"/>
          <c:x val="0.70003995786973505"/>
          <c:y val="0.28343157298139798"/>
          <c:w val="0.29996003028928298"/>
          <c:h val="0.371684330990123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900" i="1">
                <a:solidFill>
                  <a:srgbClr val="FF0000"/>
                </a:solidFill>
              </a:rPr>
              <a:t>People</a:t>
            </a:r>
            <a:r>
              <a:rPr lang="en-US" sz="1900" i="1" baseline="0">
                <a:solidFill>
                  <a:srgbClr val="FF0000"/>
                </a:solidFill>
              </a:rPr>
              <a:t> With or Had TB Self-Stigma</a:t>
            </a:r>
            <a:endParaRPr lang="en-US" sz="1900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266822086312605"/>
          <c:y val="0.10024990860171901"/>
          <c:w val="0.37631340399339702"/>
          <c:h val="0.8536508198700150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RESULTS!$B$47:$B$58</c:f>
              <c:strCache>
                <c:ptCount val="12"/>
                <c:pt idx="0">
                  <c:v>A1 - I feel hurt how others react to knowing I have TB.</c:v>
                </c:pt>
                <c:pt idx="1">
                  <c:v>A2 - I lose friends when I share with them that I have TB.</c:v>
                </c:pt>
                <c:pt idx="2">
                  <c:v>A3 - I feel alone.</c:v>
                </c:pt>
                <c:pt idx="3">
                  <c:v>A4 - I keep a distance from others to avoid spreading TB germs. </c:v>
                </c:pt>
                <c:pt idx="4">
                  <c:v>A5 - I am afraid to tell those outside my family that I have TB.</c:v>
                </c:pt>
                <c:pt idx="5">
                  <c:v>A6 - I am afraid of going to TB clinics because other people might see me there.</c:v>
                </c:pt>
                <c:pt idx="6">
                  <c:v>A7 - I am afraid to tell others that I have TB because they may think that I also have HIV/AIDS.</c:v>
                </c:pt>
                <c:pt idx="7">
                  <c:v>A8 - I feel guilty because my family has the burden of caring for me.</c:v>
                </c:pt>
                <c:pt idx="8">
                  <c:v>A9 - I choose carefully who I tell about having TB.</c:v>
                </c:pt>
                <c:pt idx="9">
                  <c:v>A10 - I feel guilty for getting TB because of my smoking, drinking, or other careless behaviors.</c:v>
                </c:pt>
                <c:pt idx="10">
                  <c:v>A11 - I am worried about having HIV/AIDS.</c:v>
                </c:pt>
                <c:pt idx="11">
                  <c:v>A12 - I am afraid to tell my family that I have TB.</c:v>
                </c:pt>
              </c:strCache>
            </c:strRef>
          </c:cat>
          <c:val>
            <c:numRef>
              <c:f>RESULTS!$C$47:$C$58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9-4182-B60A-2CAD2B918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463048"/>
        <c:axId val="-2138459752"/>
      </c:barChart>
      <c:catAx>
        <c:axId val="-2138463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400" b="1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8459752"/>
        <c:crosses val="autoZero"/>
        <c:auto val="1"/>
        <c:lblAlgn val="ctr"/>
        <c:lblOffset val="100"/>
        <c:noMultiLvlLbl val="0"/>
      </c:catAx>
      <c:valAx>
        <c:axId val="-2138459752"/>
        <c:scaling>
          <c:orientation val="minMax"/>
          <c:min val="0"/>
        </c:scaling>
        <c:delete val="1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ot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Agree</a:t>
                </a:r>
                <a:r>
                  <a:rPr lang="en-US" sz="1200" baseline="0"/>
                  <a:t> or Strongly Agree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76903899420205302"/>
              <c:y val="7.4357483079044898E-2"/>
            </c:manualLayout>
          </c:layout>
          <c:overlay val="0"/>
          <c:spPr>
            <a:ln>
              <a:solidFill>
                <a:schemeClr val="tx1"/>
              </a:solidFill>
            </a:ln>
          </c:spPr>
        </c:title>
        <c:numFmt formatCode="0" sourceLinked="0"/>
        <c:majorTickMark val="out"/>
        <c:minorTickMark val="none"/>
        <c:tickLblPos val="nextTo"/>
        <c:crossAx val="-2138463048"/>
        <c:crosses val="autoZero"/>
        <c:crossBetween val="between"/>
        <c:majorUnit val="1"/>
        <c:minorUnit val="0.1"/>
      </c:valAx>
      <c:spPr>
        <a:noFill/>
        <a:ln w="25400">
          <a:solidFill>
            <a:schemeClr val="bg1"/>
          </a:solidFill>
        </a:ln>
      </c:spPr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900" i="1" baseline="0">
                <a:solidFill>
                  <a:srgbClr val="FF0000"/>
                </a:solidFill>
              </a:rPr>
              <a:t>Stigma Towards People With or Had TB by Community</a:t>
            </a:r>
            <a:endParaRPr lang="en-US" sz="19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266822086312605"/>
          <c:y val="8.8801408339586302E-2"/>
          <c:w val="0.37631340399339702"/>
          <c:h val="0.8650991959173359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RESULTS!$V$47:$V$57</c:f>
              <c:strCache>
                <c:ptCount val="11"/>
                <c:pt idx="0">
                  <c:v>A1 - Some people might not want to eat or drink with friends who have TB.</c:v>
                </c:pt>
                <c:pt idx="1">
                  <c:v>A2 - Some people feel uncomfortable being near to those who have TB.</c:v>
                </c:pt>
                <c:pt idx="2">
                  <c:v>A3 - If a person has TB, some community members will behave differently towards that person for the rest of their life.</c:v>
                </c:pt>
                <c:pt idx="3">
                  <c:v>A4 - Some people do not want those with TB playing with their children.</c:v>
                </c:pt>
                <c:pt idx="4">
                  <c:v>A5 - Some people keep their distance from people with TB.</c:v>
                </c:pt>
                <c:pt idx="5">
                  <c:v>A6 - Some people think that those people with TB are disgusting.</c:v>
                </c:pt>
                <c:pt idx="6">
                  <c:v>A7 - Some people do not want to talk to others with TB.</c:v>
                </c:pt>
                <c:pt idx="7">
                  <c:v>A8 - Some people are afraid of those with TB.</c:v>
                </c:pt>
                <c:pt idx="8">
                  <c:v>A9 - Some people try not to touch others with TB.</c:v>
                </c:pt>
                <c:pt idx="9">
                  <c:v>A10 - Some people may not want to eat or drink with relatives who have TB.</c:v>
                </c:pt>
                <c:pt idx="10">
                  <c:v>A11 - Some people prefer not to have those with TB living in their community.</c:v>
                </c:pt>
              </c:strCache>
            </c:strRef>
          </c:cat>
          <c:val>
            <c:numRef>
              <c:f>RESULTS!$W$47:$W$57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A-4C62-AFDB-7423B7D9A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1362360"/>
        <c:axId val="-2141359064"/>
      </c:barChart>
      <c:catAx>
        <c:axId val="-2141362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400" b="1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359064"/>
        <c:crosses val="autoZero"/>
        <c:auto val="1"/>
        <c:lblAlgn val="ctr"/>
        <c:lblOffset val="100"/>
        <c:noMultiLvlLbl val="0"/>
      </c:catAx>
      <c:valAx>
        <c:axId val="-2141359064"/>
        <c:scaling>
          <c:orientation val="minMax"/>
          <c:max val="1"/>
          <c:min val="0"/>
        </c:scaling>
        <c:delete val="1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ot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Agree</a:t>
                </a:r>
                <a:r>
                  <a:rPr lang="en-US" sz="1200" baseline="0"/>
                  <a:t> or Strongly Agree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77098045064830201"/>
              <c:y val="6.1522027188970103E-2"/>
            </c:manualLayout>
          </c:layout>
          <c:overlay val="0"/>
          <c:spPr>
            <a:ln>
              <a:solidFill>
                <a:schemeClr val="tx1"/>
              </a:solidFill>
            </a:ln>
          </c:spPr>
        </c:title>
        <c:numFmt formatCode="0" sourceLinked="0"/>
        <c:majorTickMark val="out"/>
        <c:minorTickMark val="none"/>
        <c:tickLblPos val="nextTo"/>
        <c:crossAx val="-2141362360"/>
        <c:crosses val="autoZero"/>
        <c:crossBetween val="between"/>
        <c:majorUnit val="1"/>
        <c:minorUnit val="0.1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en-US" sz="1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rgbClr val="FF0000"/>
                </a:solidFill>
                <a:effectLst/>
              </a:rPr>
              <a:t>Know PWTB in the community being stigmatised during their TB Journey under different settings</a:t>
            </a:r>
            <a:endParaRPr lang="en-US">
              <a:solidFill>
                <a:srgbClr val="FF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6611548154988499"/>
          <c:y val="0.123071464738168"/>
          <c:w val="0.293718262852737"/>
          <c:h val="0.843102245199733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RESULTS!$V$76</c:f>
              <c:strCache>
                <c:ptCount val="1"/>
                <c:pt idx="0">
                  <c:v>Stigma in Community/Neighbors</c:v>
                </c:pt>
              </c:strCache>
            </c:strRef>
          </c:tx>
          <c:invertIfNegative val="0"/>
          <c:cat>
            <c:strRef>
              <c:f>RESULTS!$W$75:$AC$75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RESULTS!$W$76:$AC$76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1-4B69-A0FE-5D4CF08EA42E}"/>
            </c:ext>
          </c:extLst>
        </c:ser>
        <c:ser>
          <c:idx val="1"/>
          <c:order val="1"/>
          <c:tx>
            <c:strRef>
              <c:f>RESULTS!$V$77</c:f>
              <c:strCache>
                <c:ptCount val="1"/>
                <c:pt idx="0">
                  <c:v>Stigma in Hospitals/Clinics </c:v>
                </c:pt>
              </c:strCache>
            </c:strRef>
          </c:tx>
          <c:invertIfNegative val="0"/>
          <c:cat>
            <c:strRef>
              <c:f>RESULTS!$W$75:$AC$75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RESULTS!$W$77:$AC$77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1-4B69-A0FE-5D4CF08EA42E}"/>
            </c:ext>
          </c:extLst>
        </c:ser>
        <c:ser>
          <c:idx val="2"/>
          <c:order val="2"/>
          <c:tx>
            <c:strRef>
              <c:f>RESULTS!$V$78</c:f>
              <c:strCache>
                <c:ptCount val="1"/>
                <c:pt idx="0">
                  <c:v>Stigma in Workplace</c:v>
                </c:pt>
              </c:strCache>
            </c:strRef>
          </c:tx>
          <c:invertIfNegative val="0"/>
          <c:cat>
            <c:strRef>
              <c:f>RESULTS!$W$75:$AC$75</c:f>
              <c:strCache>
                <c:ptCount val="7"/>
                <c:pt idx="0">
                  <c:v>(1) Recognizing symptoms</c:v>
                </c:pt>
                <c:pt idx="1">
                  <c:v>(2) Seeking care</c:v>
                </c:pt>
                <c:pt idx="2">
                  <c:v>(3) Getting an accurate diagnosis</c:v>
                </c:pt>
                <c:pt idx="3">
                  <c:v>(4) Beginning treatment</c:v>
                </c:pt>
                <c:pt idx="4">
                  <c:v>(5) Getting treatment adherence support</c:v>
                </c:pt>
                <c:pt idx="5">
                  <c:v>(6) Completing treatment</c:v>
                </c:pt>
                <c:pt idx="6">
                  <c:v>(7) Getting post-treatment follow-up services</c:v>
                </c:pt>
              </c:strCache>
            </c:strRef>
          </c:cat>
          <c:val>
            <c:numRef>
              <c:f>RESULTS!$W$78:$AC$78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E1-4B69-A0FE-5D4CF08EA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385432"/>
        <c:axId val="-2138382424"/>
      </c:barChart>
      <c:catAx>
        <c:axId val="-21383854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400" b="1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8382424"/>
        <c:crosses val="autoZero"/>
        <c:auto val="1"/>
        <c:lblAlgn val="ctr"/>
        <c:lblOffset val="100"/>
        <c:noMultiLvlLbl val="0"/>
      </c:catAx>
      <c:valAx>
        <c:axId val="-21383824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out"/>
        <c:minorTickMark val="none"/>
        <c:tickLblPos val="nextTo"/>
        <c:spPr>
          <a:ln w="9525" cap="flat" cmpd="sng" algn="ctr">
            <a:solidFill>
              <a:schemeClr val="bg1">
                <a:lumMod val="85000"/>
              </a:schemeClr>
            </a:solidFill>
            <a:prstDash val="sysDot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8385432"/>
        <c:crosses val="autoZero"/>
        <c:crossBetween val="between"/>
        <c:majorUnit val="0.25"/>
        <c:minorUnit val="0.04"/>
      </c:valAx>
    </c:plotArea>
    <c:legend>
      <c:legendPos val="r"/>
      <c:layout>
        <c:manualLayout>
          <c:xMode val="edge"/>
          <c:yMode val="edge"/>
          <c:x val="0.68915348952945799"/>
          <c:y val="0.28343157298139798"/>
          <c:w val="0.25839150587347398"/>
          <c:h val="0.252697760006780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of</a:t>
            </a:r>
            <a:r>
              <a:rPr lang="en-US" baseline="0"/>
              <a:t> People With or Had TB Respondents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A1-40EE-B5C1-2E6F868636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A1-40EE-B5C1-2E6F868636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7A1-40EE-B5C1-2E6F868636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7A1-40EE-B5C1-2E6F868636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RESULTS!$B$135:$B$138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Transgender</c:v>
                </c:pt>
                <c:pt idx="3">
                  <c:v>Others</c:v>
                </c:pt>
              </c:strCache>
            </c:strRef>
          </c:cat>
          <c:val>
            <c:numRef>
              <c:f>RESULTS!$C$135:$C$138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A1-40EE-B5C1-2E6F868636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of People</a:t>
            </a:r>
            <a:r>
              <a:rPr lang="en-US" baseline="0"/>
              <a:t> With or Had TB Respondents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EA-4C4D-BEA8-F4AE3B51B4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EA-4C4D-BEA8-F4AE3B51B4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1EA-4C4D-BEA8-F4AE3B51B44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1EA-4C4D-BEA8-F4AE3B51B44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1EA-4C4D-BEA8-F4AE3B51B4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RESULTS!$B$146:$B$150</c:f>
              <c:strCache>
                <c:ptCount val="5"/>
                <c:pt idx="1">
                  <c:v>18-24</c:v>
                </c:pt>
                <c:pt idx="2">
                  <c:v>25-44</c:v>
                </c:pt>
                <c:pt idx="3">
                  <c:v>45-64</c:v>
                </c:pt>
                <c:pt idx="4">
                  <c:v>65 or older</c:v>
                </c:pt>
              </c:strCache>
            </c:strRef>
          </c:cat>
          <c:val>
            <c:numRef>
              <c:f>RESULTS!$C$146:$C$150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EA-4C4D-BEA8-F4AE3B51B4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of</a:t>
            </a:r>
            <a:r>
              <a:rPr lang="en-US" baseline="0"/>
              <a:t> Community Respondents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C8-4DB5-B817-0D475A0EBF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C8-4DB5-B817-0D475A0EBF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4C8-4DB5-B817-0D475A0EBFD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4C8-4DB5-B817-0D475A0EBFD7}"/>
              </c:ext>
            </c:extLst>
          </c:dPt>
          <c:dLbls>
            <c:dLbl>
              <c:idx val="2"/>
              <c:layout>
                <c:manualLayout>
                  <c:x val="-6.1474189771171103E-3"/>
                  <c:y val="-9.689910564131570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C8-4DB5-B817-0D475A0EBFD7}"/>
                </c:ext>
              </c:extLst>
            </c:dLbl>
            <c:dLbl>
              <c:idx val="3"/>
              <c:layout>
                <c:manualLayout>
                  <c:x val="-1.1270359788595799E-16"/>
                  <c:y val="3.90455664835316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C8-4DB5-B817-0D475A0EBF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RESULTS!$V$135:$V$138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Transgender</c:v>
                </c:pt>
                <c:pt idx="3">
                  <c:v>Others</c:v>
                </c:pt>
              </c:strCache>
            </c:strRef>
          </c:cat>
          <c:val>
            <c:numRef>
              <c:f>RESULTS!$W$135:$W$138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C8-4DB5-B817-0D475A0EBF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656590</xdr:colOff>
      <xdr:row>2</xdr:row>
      <xdr:rowOff>9525</xdr:rowOff>
    </xdr:from>
    <xdr:to>
      <xdr:col>7</xdr:col>
      <xdr:colOff>226695</xdr:colOff>
      <xdr:row>10</xdr:row>
      <xdr:rowOff>94615</xdr:rowOff>
    </xdr:to>
    <xdr:pic>
      <xdr:nvPicPr>
        <xdr:cNvPr id="2" name="Picture 1" descr="Data Entry and Analysis Workbook tit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590" y="409575"/>
          <a:ext cx="4370705" cy="1685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285750</xdr:colOff>
      <xdr:row>13</xdr:row>
      <xdr:rowOff>0</xdr:rowOff>
    </xdr:from>
    <xdr:to>
      <xdr:col>112</xdr:col>
      <xdr:colOff>762000</xdr:colOff>
      <xdr:row>39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70</xdr:col>
      <xdr:colOff>150586</xdr:colOff>
      <xdr:row>61</xdr:row>
      <xdr:rowOff>169533</xdr:rowOff>
    </xdr:from>
    <xdr:to>
      <xdr:col>80</xdr:col>
      <xdr:colOff>15119</xdr:colOff>
      <xdr:row>78</xdr:row>
      <xdr:rowOff>164342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70</xdr:col>
      <xdr:colOff>114299</xdr:colOff>
      <xdr:row>79</xdr:row>
      <xdr:rowOff>25400</xdr:rowOff>
    </xdr:from>
    <xdr:to>
      <xdr:col>79</xdr:col>
      <xdr:colOff>1134534</xdr:colOff>
      <xdr:row>114</xdr:row>
      <xdr:rowOff>454810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70</xdr:col>
      <xdr:colOff>139699</xdr:colOff>
      <xdr:row>45</xdr:row>
      <xdr:rowOff>16934</xdr:rowOff>
    </xdr:from>
    <xdr:to>
      <xdr:col>80</xdr:col>
      <xdr:colOff>0</xdr:colOff>
      <xdr:row>58</xdr:row>
      <xdr:rowOff>186265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92</xdr:col>
      <xdr:colOff>101599</xdr:colOff>
      <xdr:row>45</xdr:row>
      <xdr:rowOff>27515</xdr:rowOff>
    </xdr:from>
    <xdr:to>
      <xdr:col>102</xdr:col>
      <xdr:colOff>12701</xdr:colOff>
      <xdr:row>59</xdr:row>
      <xdr:rowOff>10580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92</xdr:col>
      <xdr:colOff>0</xdr:colOff>
      <xdr:row>79</xdr:row>
      <xdr:rowOff>0</xdr:rowOff>
    </xdr:from>
    <xdr:to>
      <xdr:col>101</xdr:col>
      <xdr:colOff>698501</xdr:colOff>
      <xdr:row>114</xdr:row>
      <xdr:rowOff>429410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70</xdr:col>
      <xdr:colOff>135466</xdr:colOff>
      <xdr:row>135</xdr:row>
      <xdr:rowOff>190500</xdr:rowOff>
    </xdr:from>
    <xdr:to>
      <xdr:col>75</xdr:col>
      <xdr:colOff>190500</xdr:colOff>
      <xdr:row>154</xdr:row>
      <xdr:rowOff>54904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75</xdr:col>
      <xdr:colOff>285750</xdr:colOff>
      <xdr:row>135</xdr:row>
      <xdr:rowOff>190500</xdr:rowOff>
    </xdr:from>
    <xdr:to>
      <xdr:col>79</xdr:col>
      <xdr:colOff>920750</xdr:colOff>
      <xdr:row>154</xdr:row>
      <xdr:rowOff>85803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92</xdr:col>
      <xdr:colOff>0</xdr:colOff>
      <xdr:row>135</xdr:row>
      <xdr:rowOff>127000</xdr:rowOff>
    </xdr:from>
    <xdr:to>
      <xdr:col>96</xdr:col>
      <xdr:colOff>753534</xdr:colOff>
      <xdr:row>154</xdr:row>
      <xdr:rowOff>63500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97</xdr:col>
      <xdr:colOff>0</xdr:colOff>
      <xdr:row>135</xdr:row>
      <xdr:rowOff>127000</xdr:rowOff>
    </xdr:from>
    <xdr:to>
      <xdr:col>101</xdr:col>
      <xdr:colOff>753534</xdr:colOff>
      <xdr:row>154</xdr:row>
      <xdr:rowOff>63500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81</xdr:col>
      <xdr:colOff>1</xdr:colOff>
      <xdr:row>45</xdr:row>
      <xdr:rowOff>50799</xdr:rowOff>
    </xdr:from>
    <xdr:to>
      <xdr:col>90</xdr:col>
      <xdr:colOff>812801</xdr:colOff>
      <xdr:row>59</xdr:row>
      <xdr:rowOff>33863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0</xdr:colOff>
      <xdr:row>61</xdr:row>
      <xdr:rowOff>127000</xdr:rowOff>
    </xdr:from>
    <xdr:to>
      <xdr:col>91</xdr:col>
      <xdr:colOff>0</xdr:colOff>
      <xdr:row>78</xdr:row>
      <xdr:rowOff>158750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0</xdr:colOff>
      <xdr:row>78</xdr:row>
      <xdr:rowOff>762000</xdr:rowOff>
    </xdr:from>
    <xdr:to>
      <xdr:col>91</xdr:col>
      <xdr:colOff>0</xdr:colOff>
      <xdr:row>114</xdr:row>
      <xdr:rowOff>518310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81</xdr:col>
      <xdr:colOff>0</xdr:colOff>
      <xdr:row>135</xdr:row>
      <xdr:rowOff>152400</xdr:rowOff>
    </xdr:from>
    <xdr:to>
      <xdr:col>85</xdr:col>
      <xdr:colOff>753534</xdr:colOff>
      <xdr:row>154</xdr:row>
      <xdr:rowOff>88900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85</xdr:col>
      <xdr:colOff>819151</xdr:colOff>
      <xdr:row>135</xdr:row>
      <xdr:rowOff>158750</xdr:rowOff>
    </xdr:from>
    <xdr:to>
      <xdr:col>90</xdr:col>
      <xdr:colOff>793750</xdr:colOff>
      <xdr:row>154</xdr:row>
      <xdr:rowOff>95250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82</xdr:col>
      <xdr:colOff>508000</xdr:colOff>
      <xdr:row>154</xdr:row>
      <xdr:rowOff>160164</xdr:rowOff>
    </xdr:from>
    <xdr:to>
      <xdr:col>89</xdr:col>
      <xdr:colOff>603250</xdr:colOff>
      <xdr:row>171</xdr:row>
      <xdr:rowOff>190500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75</xdr:col>
      <xdr:colOff>317500</xdr:colOff>
      <xdr:row>154</xdr:row>
      <xdr:rowOff>120953</xdr:rowOff>
    </xdr:from>
    <xdr:to>
      <xdr:col>79</xdr:col>
      <xdr:colOff>889000</xdr:colOff>
      <xdr:row>171</xdr:row>
      <xdr:rowOff>166830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93</xdr:col>
      <xdr:colOff>190500</xdr:colOff>
      <xdr:row>154</xdr:row>
      <xdr:rowOff>140382</xdr:rowOff>
    </xdr:from>
    <xdr:to>
      <xdr:col>100</xdr:col>
      <xdr:colOff>635000</xdr:colOff>
      <xdr:row>172</xdr:row>
      <xdr:rowOff>7081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103</xdr:col>
      <xdr:colOff>50801</xdr:colOff>
      <xdr:row>45</xdr:row>
      <xdr:rowOff>50801</xdr:rowOff>
    </xdr:from>
    <xdr:to>
      <xdr:col>112</xdr:col>
      <xdr:colOff>791636</xdr:colOff>
      <xdr:row>59</xdr:row>
      <xdr:rowOff>33866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103</xdr:col>
      <xdr:colOff>50800</xdr:colOff>
      <xdr:row>61</xdr:row>
      <xdr:rowOff>71587</xdr:rowOff>
    </xdr:from>
    <xdr:to>
      <xdr:col>112</xdr:col>
      <xdr:colOff>762000</xdr:colOff>
      <xdr:row>78</xdr:row>
      <xdr:rowOff>96315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0</xdr:colOff>
      <xdr:row>135</xdr:row>
      <xdr:rowOff>127000</xdr:rowOff>
    </xdr:from>
    <xdr:to>
      <xdr:col>107</xdr:col>
      <xdr:colOff>753534</xdr:colOff>
      <xdr:row>154</xdr:row>
      <xdr:rowOff>63500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108</xdr:col>
      <xdr:colOff>0</xdr:colOff>
      <xdr:row>135</xdr:row>
      <xdr:rowOff>127000</xdr:rowOff>
    </xdr:from>
    <xdr:to>
      <xdr:col>112</xdr:col>
      <xdr:colOff>753533</xdr:colOff>
      <xdr:row>154</xdr:row>
      <xdr:rowOff>63500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103</xdr:col>
      <xdr:colOff>0</xdr:colOff>
      <xdr:row>154</xdr:row>
      <xdr:rowOff>126999</xdr:rowOff>
    </xdr:from>
    <xdr:to>
      <xdr:col>107</xdr:col>
      <xdr:colOff>730250</xdr:colOff>
      <xdr:row>172</xdr:row>
      <xdr:rowOff>3746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108</xdr:col>
      <xdr:colOff>0</xdr:colOff>
      <xdr:row>154</xdr:row>
      <xdr:rowOff>127001</xdr:rowOff>
    </xdr:from>
    <xdr:to>
      <xdr:col>112</xdr:col>
      <xdr:colOff>761817</xdr:colOff>
      <xdr:row>171</xdr:row>
      <xdr:rowOff>221291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103</xdr:col>
      <xdr:colOff>0</xdr:colOff>
      <xdr:row>79</xdr:row>
      <xdr:rowOff>3250</xdr:rowOff>
    </xdr:from>
    <xdr:to>
      <xdr:col>112</xdr:col>
      <xdr:colOff>711200</xdr:colOff>
      <xdr:row>114</xdr:row>
      <xdr:rowOff>412751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70</xdr:col>
      <xdr:colOff>127000</xdr:colOff>
      <xdr:row>154</xdr:row>
      <xdr:rowOff>185965</xdr:rowOff>
    </xdr:from>
    <xdr:to>
      <xdr:col>75</xdr:col>
      <xdr:colOff>190500</xdr:colOff>
      <xdr:row>190</xdr:row>
      <xdr:rowOff>31750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75</xdr:col>
      <xdr:colOff>285750</xdr:colOff>
      <xdr:row>172</xdr:row>
      <xdr:rowOff>0</xdr:rowOff>
    </xdr:from>
    <xdr:to>
      <xdr:col>79</xdr:col>
      <xdr:colOff>857250</xdr:colOff>
      <xdr:row>190</xdr:row>
      <xdr:rowOff>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75</xdr:col>
      <xdr:colOff>63500</xdr:colOff>
      <xdr:row>35</xdr:row>
      <xdr:rowOff>95250</xdr:rowOff>
    </xdr:from>
    <xdr:to>
      <xdr:col>80</xdr:col>
      <xdr:colOff>127000</xdr:colOff>
      <xdr:row>38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72405875" y="9658350"/>
          <a:ext cx="4673600" cy="5048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i="1">
              <a:solidFill>
                <a:srgbClr val="FF0000"/>
              </a:solidFill>
            </a:rPr>
            <a:t>* Including</a:t>
          </a:r>
          <a:r>
            <a:rPr lang="en-GB" sz="2000" i="1" baseline="0">
              <a:solidFill>
                <a:srgbClr val="FF0000"/>
              </a:solidFill>
            </a:rPr>
            <a:t> Discrimination (enacted stigma)</a:t>
          </a:r>
          <a:endParaRPr lang="en-GB" sz="2000" i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0.03608</cdr:x>
      <cdr:y>0.88268</cdr:y>
    </cdr:from>
    <cdr:to>
      <cdr:x>0.97938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45738" y="3289508"/>
          <a:ext cx="3810000" cy="43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85" zoomScaleNormal="85" workbookViewId="0">
      <selection activeCell="D15" sqref="D15"/>
    </sheetView>
  </sheetViews>
  <sheetFormatPr baseColWidth="10" defaultColWidth="9" defaultRowHeight="16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9"/>
  <sheetViews>
    <sheetView topLeftCell="A32" workbookViewId="0">
      <selection activeCell="B56" sqref="B56"/>
    </sheetView>
  </sheetViews>
  <sheetFormatPr baseColWidth="10" defaultColWidth="10.83203125" defaultRowHeight="16"/>
  <cols>
    <col min="1" max="1" width="85" style="2" customWidth="1"/>
    <col min="2" max="2" width="6.6640625" style="3" customWidth="1"/>
    <col min="3" max="3" width="25.5" style="2" customWidth="1"/>
    <col min="4" max="4" width="22.5" style="2" customWidth="1"/>
    <col min="5" max="5" width="20.6640625" style="2" customWidth="1"/>
    <col min="6" max="8" width="19.1640625" style="2" customWidth="1"/>
    <col min="9" max="16384" width="10.83203125" style="2"/>
  </cols>
  <sheetData>
    <row r="1" spans="1:3">
      <c r="A1" s="2" t="s">
        <v>486</v>
      </c>
      <c r="B1" s="3">
        <v>0</v>
      </c>
      <c r="C1" s="2" t="s">
        <v>487</v>
      </c>
    </row>
    <row r="2" spans="1:3">
      <c r="B2" s="3">
        <v>1</v>
      </c>
      <c r="C2" s="2" t="s">
        <v>488</v>
      </c>
    </row>
    <row r="3" spans="1:3">
      <c r="B3" s="3">
        <v>2</v>
      </c>
      <c r="C3" s="2" t="s">
        <v>489</v>
      </c>
    </row>
    <row r="4" spans="1:3">
      <c r="B4" s="3">
        <v>3</v>
      </c>
      <c r="C4" s="2" t="s">
        <v>490</v>
      </c>
    </row>
    <row r="5" spans="1:3">
      <c r="B5" s="3">
        <v>4</v>
      </c>
      <c r="C5" s="2" t="s">
        <v>491</v>
      </c>
    </row>
    <row r="7" spans="1:3">
      <c r="A7" s="2" t="s">
        <v>492</v>
      </c>
      <c r="B7" s="4" t="s">
        <v>181</v>
      </c>
      <c r="C7" s="2" t="s">
        <v>180</v>
      </c>
    </row>
    <row r="9" spans="1:3">
      <c r="A9" s="2" t="s">
        <v>493</v>
      </c>
      <c r="C9" s="2" t="s">
        <v>180</v>
      </c>
    </row>
    <row r="10" spans="1:3">
      <c r="C10" s="2" t="s">
        <v>186</v>
      </c>
    </row>
    <row r="12" spans="1:3">
      <c r="A12" s="2" t="s">
        <v>494</v>
      </c>
      <c r="C12" s="2" t="s">
        <v>187</v>
      </c>
    </row>
    <row r="13" spans="1:3">
      <c r="C13" s="2" t="s">
        <v>182</v>
      </c>
    </row>
    <row r="14" spans="1:3">
      <c r="C14" s="2" t="s">
        <v>190</v>
      </c>
    </row>
    <row r="15" spans="1:3">
      <c r="A15" s="5"/>
      <c r="C15" s="2" t="s">
        <v>198</v>
      </c>
    </row>
    <row r="16" spans="1:3">
      <c r="A16" s="5"/>
    </row>
    <row r="17" spans="1:3">
      <c r="A17" s="2" t="s">
        <v>495</v>
      </c>
    </row>
    <row r="18" spans="1:3">
      <c r="C18" s="2" t="s">
        <v>188</v>
      </c>
    </row>
    <row r="19" spans="1:3">
      <c r="C19" s="2" t="s">
        <v>191</v>
      </c>
    </row>
    <row r="20" spans="1:3">
      <c r="C20" s="2" t="s">
        <v>183</v>
      </c>
    </row>
    <row r="21" spans="1:3">
      <c r="C21" s="2" t="s">
        <v>189</v>
      </c>
    </row>
    <row r="23" spans="1:3">
      <c r="A23" s="2" t="s">
        <v>496</v>
      </c>
      <c r="C23" s="2" t="s">
        <v>184</v>
      </c>
    </row>
    <row r="24" spans="1:3">
      <c r="C24" s="2" t="s">
        <v>192</v>
      </c>
    </row>
    <row r="25" spans="1:3">
      <c r="C25" s="2" t="s">
        <v>194</v>
      </c>
    </row>
    <row r="26" spans="1:3">
      <c r="C26" s="2" t="s">
        <v>197</v>
      </c>
    </row>
    <row r="28" spans="1:3">
      <c r="A28" s="2" t="s">
        <v>497</v>
      </c>
      <c r="C28" s="2" t="s">
        <v>249</v>
      </c>
    </row>
    <row r="29" spans="1:3">
      <c r="C29" s="2" t="s">
        <v>250</v>
      </c>
    </row>
    <row r="30" spans="1:3">
      <c r="C30" s="2" t="s">
        <v>253</v>
      </c>
    </row>
    <row r="31" spans="1:3">
      <c r="C31" s="2" t="s">
        <v>248</v>
      </c>
    </row>
    <row r="32" spans="1:3">
      <c r="C32" s="2" t="s">
        <v>251</v>
      </c>
    </row>
    <row r="33" spans="1:8">
      <c r="C33" s="2" t="s">
        <v>252</v>
      </c>
    </row>
    <row r="35" spans="1:8">
      <c r="A35" s="2" t="s">
        <v>498</v>
      </c>
      <c r="C35" s="2" t="s">
        <v>177</v>
      </c>
    </row>
    <row r="36" spans="1:8">
      <c r="C36" s="395" t="s">
        <v>285</v>
      </c>
    </row>
    <row r="37" spans="1:8">
      <c r="C37" s="395" t="s">
        <v>284</v>
      </c>
    </row>
    <row r="38" spans="1:8">
      <c r="C38" s="395" t="s">
        <v>283</v>
      </c>
    </row>
    <row r="40" spans="1:8">
      <c r="A40" s="2" t="s">
        <v>499</v>
      </c>
      <c r="C40" s="2" t="s">
        <v>314</v>
      </c>
    </row>
    <row r="41" spans="1:8">
      <c r="C41" s="2" t="s">
        <v>315</v>
      </c>
    </row>
    <row r="42" spans="1:8">
      <c r="C42" s="2" t="s">
        <v>198</v>
      </c>
    </row>
    <row r="44" spans="1:8">
      <c r="A44" s="2" t="s">
        <v>500</v>
      </c>
      <c r="C44" s="2" t="s">
        <v>180</v>
      </c>
    </row>
    <row r="45" spans="1:8">
      <c r="C45" s="2" t="s">
        <v>186</v>
      </c>
    </row>
    <row r="47" spans="1:8" s="1" customFormat="1">
      <c r="B47" s="6"/>
      <c r="C47" s="7"/>
      <c r="D47" s="7"/>
      <c r="E47" s="7"/>
      <c r="F47" s="7"/>
      <c r="G47" s="7"/>
      <c r="H47" s="7"/>
    </row>
    <row r="48" spans="1:8" s="1" customFormat="1" ht="17">
      <c r="A48" s="1" t="s">
        <v>501</v>
      </c>
      <c r="B48" s="6">
        <v>0</v>
      </c>
      <c r="C48" s="1" t="s">
        <v>502</v>
      </c>
    </row>
    <row r="49" spans="2:3" s="1" customFormat="1" ht="17">
      <c r="B49" s="6">
        <v>1</v>
      </c>
      <c r="C49" s="1" t="s">
        <v>503</v>
      </c>
    </row>
    <row r="50" spans="2:3" s="1" customFormat="1" ht="17">
      <c r="B50" s="6">
        <v>2</v>
      </c>
      <c r="C50" s="1" t="s">
        <v>177</v>
      </c>
    </row>
    <row r="51" spans="2:3" s="1" customFormat="1" ht="17">
      <c r="B51" s="6">
        <v>3</v>
      </c>
      <c r="C51" s="1" t="s">
        <v>504</v>
      </c>
    </row>
    <row r="52" spans="2:3" s="1" customFormat="1" ht="17">
      <c r="B52" s="6">
        <v>4</v>
      </c>
      <c r="C52" s="1" t="s">
        <v>505</v>
      </c>
    </row>
    <row r="55" spans="2:3">
      <c r="B55" s="8" t="s">
        <v>506</v>
      </c>
      <c r="C55" s="2" t="s">
        <v>185</v>
      </c>
    </row>
    <row r="56" spans="2:3">
      <c r="B56" s="8" t="s">
        <v>507</v>
      </c>
      <c r="C56" s="2" t="s">
        <v>195</v>
      </c>
    </row>
    <row r="57" spans="2:3">
      <c r="B57" s="8" t="s">
        <v>508</v>
      </c>
      <c r="C57" s="2" t="s">
        <v>199</v>
      </c>
    </row>
    <row r="58" spans="2:3">
      <c r="B58" s="8" t="s">
        <v>509</v>
      </c>
      <c r="C58" s="2" t="s">
        <v>196</v>
      </c>
    </row>
    <row r="59" spans="2:3">
      <c r="C59" s="2" t="s">
        <v>193</v>
      </c>
    </row>
  </sheetData>
  <sheetProtection algorithmName="SHA-512" hashValue="zDe/4TYZJULo/4WN+Dz08MMQU5wVVGzsrUj4MADGdtZrRmmG/ulsA4XBXkgP7W8Sucg0JnTakbBK0AoHASkfqg==" saltValue="D/rh4GzZ7GPceL0ko8S1Lw==" spinCount="100000" sheet="1" objects="1" scenarios="1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zoomScale="59" zoomScaleNormal="59" workbookViewId="0">
      <selection activeCell="B4" sqref="B4"/>
    </sheetView>
  </sheetViews>
  <sheetFormatPr baseColWidth="10" defaultColWidth="10.83203125" defaultRowHeight="16"/>
  <cols>
    <col min="1" max="1" width="59.5" style="384" customWidth="1"/>
    <col min="2" max="2" width="38.1640625" style="384" customWidth="1"/>
    <col min="3" max="16384" width="10.83203125" style="384"/>
  </cols>
  <sheetData>
    <row r="1" spans="1:3">
      <c r="A1" s="385"/>
    </row>
    <row r="2" spans="1:3" ht="26">
      <c r="A2" s="386" t="s">
        <v>0</v>
      </c>
      <c r="B2" s="387" t="s">
        <v>1</v>
      </c>
    </row>
    <row r="3" spans="1:3" ht="7" customHeight="1">
      <c r="A3" s="388"/>
      <c r="B3" s="385"/>
    </row>
    <row r="4" spans="1:3" s="383" customFormat="1" ht="44" customHeight="1">
      <c r="A4" s="389" t="s">
        <v>2</v>
      </c>
      <c r="B4" s="390"/>
      <c r="C4" s="391"/>
    </row>
    <row r="5" spans="1:3" s="383" customFormat="1" ht="44" customHeight="1">
      <c r="A5" s="389" t="s">
        <v>3</v>
      </c>
      <c r="B5" s="390"/>
      <c r="C5" s="391"/>
    </row>
    <row r="6" spans="1:3" s="383" customFormat="1" ht="44" customHeight="1">
      <c r="A6" s="389" t="s">
        <v>4</v>
      </c>
      <c r="B6" s="392"/>
      <c r="C6" s="391"/>
    </row>
    <row r="7" spans="1:3">
      <c r="A7" s="393"/>
      <c r="B7" s="393"/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G550"/>
  <sheetViews>
    <sheetView zoomScale="71" zoomScaleNormal="71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baseColWidth="10" defaultColWidth="10.83203125" defaultRowHeight="16"/>
  <cols>
    <col min="1" max="1" width="38.6640625" style="192" customWidth="1"/>
    <col min="2" max="13" width="13.1640625" style="192" customWidth="1"/>
    <col min="14" max="14" width="14.33203125" style="192" customWidth="1"/>
    <col min="15" max="15" width="18.5" style="192" customWidth="1"/>
    <col min="16" max="16" width="13.1640625" style="192" customWidth="1"/>
    <col min="17" max="20" width="14" style="192" customWidth="1"/>
    <col min="21" max="21" width="11.83203125" style="192" customWidth="1"/>
    <col min="22" max="25" width="10.83203125" style="192"/>
    <col min="26" max="26" width="11.5" style="192" customWidth="1"/>
    <col min="27" max="27" width="10.83203125" style="192"/>
    <col min="28" max="28" width="12.6640625" style="192" customWidth="1"/>
    <col min="29" max="32" width="10.83203125" style="192"/>
    <col min="33" max="33" width="11.5" style="192" customWidth="1"/>
    <col min="34" max="34" width="10.83203125" style="192"/>
    <col min="35" max="35" width="12.1640625" style="192" customWidth="1"/>
    <col min="36" max="39" width="10.83203125" style="192"/>
    <col min="40" max="40" width="11.83203125" style="192" customWidth="1"/>
    <col min="41" max="41" width="10.83203125" style="192"/>
    <col min="42" max="42" width="11.6640625" style="192" customWidth="1"/>
    <col min="43" max="46" width="10.83203125" style="192"/>
    <col min="47" max="47" width="11.83203125" style="192" customWidth="1"/>
    <col min="48" max="48" width="10.83203125" style="192"/>
    <col min="49" max="49" width="11.83203125" style="192" customWidth="1"/>
    <col min="50" max="51" width="10.83203125" style="192"/>
    <col min="52" max="52" width="11.33203125" style="192" customWidth="1"/>
    <col min="53" max="53" width="10.83203125" style="192"/>
    <col min="54" max="54" width="12.1640625" style="192" customWidth="1"/>
    <col min="55" max="55" width="10.83203125" style="192"/>
    <col min="56" max="56" width="12" style="192" customWidth="1"/>
    <col min="57" max="60" width="10.83203125" style="192"/>
    <col min="61" max="61" width="11.6640625" style="192" customWidth="1"/>
    <col min="62" max="62" width="10.83203125" style="192"/>
    <col min="63" max="63" width="47.83203125" style="1" customWidth="1"/>
    <col min="64" max="64" width="10.83203125" style="192"/>
    <col min="65" max="65" width="12.33203125" style="192" customWidth="1"/>
    <col min="66" max="69" width="10.83203125" style="192"/>
    <col min="70" max="70" width="11.83203125" style="192" customWidth="1"/>
    <col min="71" max="71" width="10.83203125" style="192"/>
    <col min="72" max="72" width="12" style="192" customWidth="1"/>
    <col min="73" max="76" width="10.83203125" style="192"/>
    <col min="77" max="77" width="11.33203125" style="192" customWidth="1"/>
    <col min="78" max="78" width="10.83203125" style="192"/>
    <col min="79" max="79" width="11.6640625" style="192" customWidth="1"/>
    <col min="80" max="83" width="10.83203125" style="192"/>
    <col min="84" max="84" width="11.6640625" style="192" customWidth="1"/>
    <col min="85" max="85" width="10.83203125" style="192"/>
    <col min="86" max="86" width="11.83203125" style="192" customWidth="1"/>
    <col min="87" max="90" width="10.83203125" style="192"/>
    <col min="91" max="91" width="11.5" style="192" customWidth="1"/>
    <col min="92" max="92" width="10.83203125" style="192"/>
    <col min="93" max="93" width="11.6640625" style="192" customWidth="1"/>
    <col min="94" max="97" width="10.83203125" style="192"/>
    <col min="98" max="98" width="12" style="192" customWidth="1"/>
    <col min="99" max="99" width="10.83203125" style="192"/>
    <col min="100" max="100" width="11.6640625" style="192" customWidth="1"/>
    <col min="101" max="104" width="10.83203125" style="192"/>
    <col min="105" max="105" width="11.5" style="192" customWidth="1"/>
    <col min="106" max="106" width="10.83203125" style="192"/>
    <col min="107" max="109" width="47.83203125" style="1" customWidth="1"/>
    <col min="110" max="110" width="16" style="192" customWidth="1"/>
    <col min="111" max="111" width="14.5" style="192" customWidth="1"/>
    <col min="112" max="118" width="9.1640625" style="192" customWidth="1"/>
    <col min="119" max="119" width="9.6640625" style="192" customWidth="1"/>
    <col min="120" max="120" width="11" style="192" customWidth="1"/>
    <col min="121" max="122" width="9.1640625" style="192" customWidth="1"/>
    <col min="123" max="123" width="23.83203125" style="193" customWidth="1"/>
    <col min="124" max="124" width="22.5" style="192" customWidth="1"/>
    <col min="125" max="131" width="10.83203125" style="192" hidden="1" customWidth="1"/>
    <col min="132" max="132" width="21" style="192" hidden="1" customWidth="1"/>
    <col min="133" max="133" width="18" style="6" hidden="1" customWidth="1"/>
    <col min="134" max="134" width="10.83203125" style="192" hidden="1" customWidth="1"/>
    <col min="135" max="135" width="17" style="192" hidden="1" customWidth="1"/>
    <col min="136" max="136" width="17.1640625" style="192" hidden="1" customWidth="1"/>
    <col min="137" max="137" width="11" style="192" hidden="1" customWidth="1"/>
    <col min="138" max="138" width="10.83203125" style="192" customWidth="1"/>
    <col min="139" max="16384" width="10.83203125" style="192"/>
  </cols>
  <sheetData>
    <row r="1" spans="1:137" s="188" customFormat="1" ht="48" customHeight="1">
      <c r="A1" s="410" t="s">
        <v>5</v>
      </c>
      <c r="B1" s="194" t="s">
        <v>6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205"/>
      <c r="N1" s="413" t="s">
        <v>7</v>
      </c>
      <c r="O1" s="415" t="s">
        <v>8</v>
      </c>
      <c r="P1" s="417" t="s">
        <v>9</v>
      </c>
      <c r="Q1" s="419" t="s">
        <v>10</v>
      </c>
      <c r="R1" s="404" t="s">
        <v>11</v>
      </c>
      <c r="S1" s="406" t="s">
        <v>12</v>
      </c>
      <c r="T1" s="406" t="s">
        <v>13</v>
      </c>
      <c r="U1" s="206" t="s">
        <v>14</v>
      </c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322"/>
      <c r="BK1" s="400" t="s">
        <v>15</v>
      </c>
      <c r="BL1" s="408" t="s">
        <v>16</v>
      </c>
      <c r="BM1" s="223" t="s">
        <v>17</v>
      </c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353"/>
      <c r="DC1" s="400" t="s">
        <v>18</v>
      </c>
      <c r="DD1" s="402" t="s">
        <v>19</v>
      </c>
      <c r="DE1" s="402" t="s">
        <v>20</v>
      </c>
      <c r="DF1" s="396" t="s">
        <v>21</v>
      </c>
      <c r="DG1" s="396" t="s">
        <v>22</v>
      </c>
      <c r="DH1" s="354"/>
      <c r="DI1" s="359"/>
      <c r="DJ1" s="359"/>
      <c r="DK1" s="359"/>
      <c r="DL1" s="359"/>
      <c r="DM1" s="359"/>
      <c r="DN1" s="359"/>
      <c r="DO1" s="359"/>
      <c r="DP1" s="359"/>
      <c r="DQ1" s="359"/>
      <c r="DR1" s="363"/>
      <c r="DS1" s="396" t="s">
        <v>23</v>
      </c>
      <c r="DT1" s="396" t="s">
        <v>24</v>
      </c>
      <c r="EC1" s="367"/>
    </row>
    <row r="2" spans="1:137" s="189" customFormat="1" ht="48" customHeight="1">
      <c r="A2" s="411"/>
      <c r="B2" s="196" t="s">
        <v>25</v>
      </c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208"/>
      <c r="N2" s="414"/>
      <c r="O2" s="416"/>
      <c r="P2" s="418"/>
      <c r="Q2" s="420"/>
      <c r="R2" s="405"/>
      <c r="S2" s="407"/>
      <c r="T2" s="407"/>
      <c r="U2" s="312" t="s">
        <v>26</v>
      </c>
      <c r="V2" s="224"/>
      <c r="W2" s="224" t="s">
        <v>27</v>
      </c>
      <c r="X2" s="224"/>
      <c r="Y2" s="224"/>
      <c r="Z2" s="224"/>
      <c r="AA2" s="296"/>
      <c r="AB2" s="349" t="s">
        <v>28</v>
      </c>
      <c r="AC2" s="224"/>
      <c r="AD2" s="224"/>
      <c r="AE2" s="224" t="s">
        <v>27</v>
      </c>
      <c r="AF2" s="224"/>
      <c r="AG2" s="224"/>
      <c r="AH2" s="296"/>
      <c r="AI2" s="349" t="s">
        <v>29</v>
      </c>
      <c r="AJ2" s="224"/>
      <c r="AK2" s="224" t="s">
        <v>27</v>
      </c>
      <c r="AL2" s="224"/>
      <c r="AM2" s="224"/>
      <c r="AN2" s="224"/>
      <c r="AO2" s="296"/>
      <c r="AP2" s="312" t="s">
        <v>30</v>
      </c>
      <c r="AQ2" s="224"/>
      <c r="AR2" s="224" t="s">
        <v>27</v>
      </c>
      <c r="AS2" s="224"/>
      <c r="AT2" s="224"/>
      <c r="AU2" s="224"/>
      <c r="AV2" s="296"/>
      <c r="AW2" s="312" t="s">
        <v>31</v>
      </c>
      <c r="AX2" s="224"/>
      <c r="AY2" s="224"/>
      <c r="AZ2" s="224"/>
      <c r="BA2" s="224" t="s">
        <v>27</v>
      </c>
      <c r="BB2" s="224"/>
      <c r="BC2" s="296"/>
      <c r="BD2" s="312" t="s">
        <v>32</v>
      </c>
      <c r="BE2" s="224"/>
      <c r="BF2" s="224"/>
      <c r="BG2" s="303"/>
      <c r="BH2" s="303" t="s">
        <v>27</v>
      </c>
      <c r="BI2" s="224"/>
      <c r="BJ2" s="296"/>
      <c r="BK2" s="401"/>
      <c r="BL2" s="409"/>
      <c r="BM2" s="352" t="s">
        <v>26</v>
      </c>
      <c r="BN2" s="239"/>
      <c r="BO2" s="239" t="s">
        <v>33</v>
      </c>
      <c r="BP2" s="239"/>
      <c r="BQ2" s="239"/>
      <c r="BR2" s="239"/>
      <c r="BS2" s="337"/>
      <c r="BT2" s="323" t="s">
        <v>28</v>
      </c>
      <c r="BU2" s="239"/>
      <c r="BV2" s="239"/>
      <c r="BW2" s="239" t="s">
        <v>33</v>
      </c>
      <c r="BX2" s="239"/>
      <c r="BY2" s="239"/>
      <c r="BZ2" s="337"/>
      <c r="CA2" s="352" t="s">
        <v>34</v>
      </c>
      <c r="CB2" s="239"/>
      <c r="CC2" s="240" t="s">
        <v>35</v>
      </c>
      <c r="CD2" s="239"/>
      <c r="CE2" s="239"/>
      <c r="CF2" s="239"/>
      <c r="CG2" s="337"/>
      <c r="CH2" s="352" t="s">
        <v>30</v>
      </c>
      <c r="CI2" s="239"/>
      <c r="CJ2" s="240" t="s">
        <v>35</v>
      </c>
      <c r="CK2" s="239"/>
      <c r="CL2" s="239"/>
      <c r="CM2" s="239"/>
      <c r="CN2" s="337"/>
      <c r="CO2" s="352" t="s">
        <v>36</v>
      </c>
      <c r="CP2" s="239"/>
      <c r="CQ2" s="240"/>
      <c r="CR2" s="240" t="s">
        <v>35</v>
      </c>
      <c r="CS2" s="239"/>
      <c r="CT2" s="239"/>
      <c r="CU2" s="337"/>
      <c r="CV2" s="352" t="s">
        <v>37</v>
      </c>
      <c r="CW2" s="239"/>
      <c r="CX2" s="240"/>
      <c r="CY2" s="240" t="s">
        <v>35</v>
      </c>
      <c r="CZ2" s="239"/>
      <c r="DA2" s="239"/>
      <c r="DB2" s="337"/>
      <c r="DC2" s="401"/>
      <c r="DD2" s="403"/>
      <c r="DE2" s="403"/>
      <c r="DF2" s="397"/>
      <c r="DG2" s="397"/>
      <c r="DH2" s="355" t="s">
        <v>38</v>
      </c>
      <c r="DI2" s="360"/>
      <c r="DJ2" s="360"/>
      <c r="DK2" s="360"/>
      <c r="DL2" s="360"/>
      <c r="DM2" s="360"/>
      <c r="DN2" s="360"/>
      <c r="DO2" s="360"/>
      <c r="DP2" s="360"/>
      <c r="DQ2" s="360"/>
      <c r="DR2" s="364"/>
      <c r="DS2" s="397"/>
      <c r="DT2" s="397"/>
      <c r="DW2" s="399" t="s">
        <v>39</v>
      </c>
      <c r="DX2" s="399"/>
      <c r="DY2" s="399"/>
      <c r="DZ2" s="399"/>
      <c r="EC2" s="368"/>
    </row>
    <row r="3" spans="1:137" s="190" customFormat="1" ht="17" customHeight="1">
      <c r="A3" s="412"/>
      <c r="B3" s="199" t="s">
        <v>40</v>
      </c>
      <c r="C3" s="200" t="s">
        <v>41</v>
      </c>
      <c r="D3" s="200" t="s">
        <v>42</v>
      </c>
      <c r="E3" s="200" t="s">
        <v>43</v>
      </c>
      <c r="F3" s="200" t="s">
        <v>44</v>
      </c>
      <c r="G3" s="200" t="s">
        <v>45</v>
      </c>
      <c r="H3" s="200" t="s">
        <v>46</v>
      </c>
      <c r="I3" s="200" t="s">
        <v>47</v>
      </c>
      <c r="J3" s="200" t="s">
        <v>48</v>
      </c>
      <c r="K3" s="200" t="s">
        <v>49</v>
      </c>
      <c r="L3" s="200" t="s">
        <v>50</v>
      </c>
      <c r="M3" s="211" t="s">
        <v>51</v>
      </c>
      <c r="N3" s="341" t="s">
        <v>52</v>
      </c>
      <c r="O3" s="342" t="s">
        <v>53</v>
      </c>
      <c r="P3" s="292" t="s">
        <v>54</v>
      </c>
      <c r="Q3" s="345" t="s">
        <v>55</v>
      </c>
      <c r="R3" s="346" t="s">
        <v>56</v>
      </c>
      <c r="S3" s="346" t="s">
        <v>57</v>
      </c>
      <c r="T3" s="346" t="s">
        <v>58</v>
      </c>
      <c r="U3" s="213" t="s">
        <v>59</v>
      </c>
      <c r="V3" s="214" t="s">
        <v>60</v>
      </c>
      <c r="W3" s="214" t="s">
        <v>61</v>
      </c>
      <c r="X3" s="214" t="s">
        <v>62</v>
      </c>
      <c r="Y3" s="214" t="s">
        <v>63</v>
      </c>
      <c r="Z3" s="214" t="s">
        <v>64</v>
      </c>
      <c r="AA3" s="221" t="s">
        <v>65</v>
      </c>
      <c r="AB3" s="213" t="s">
        <v>66</v>
      </c>
      <c r="AC3" s="214" t="s">
        <v>67</v>
      </c>
      <c r="AD3" s="214" t="s">
        <v>68</v>
      </c>
      <c r="AE3" s="214" t="s">
        <v>69</v>
      </c>
      <c r="AF3" s="214" t="s">
        <v>70</v>
      </c>
      <c r="AG3" s="214" t="s">
        <v>71</v>
      </c>
      <c r="AH3" s="221" t="s">
        <v>72</v>
      </c>
      <c r="AI3" s="213" t="s">
        <v>73</v>
      </c>
      <c r="AJ3" s="214" t="s">
        <v>74</v>
      </c>
      <c r="AK3" s="214" t="s">
        <v>75</v>
      </c>
      <c r="AL3" s="214" t="s">
        <v>76</v>
      </c>
      <c r="AM3" s="214" t="s">
        <v>77</v>
      </c>
      <c r="AN3" s="214" t="s">
        <v>78</v>
      </c>
      <c r="AO3" s="221" t="s">
        <v>79</v>
      </c>
      <c r="AP3" s="213" t="s">
        <v>80</v>
      </c>
      <c r="AQ3" s="214" t="s">
        <v>81</v>
      </c>
      <c r="AR3" s="214" t="s">
        <v>82</v>
      </c>
      <c r="AS3" s="214" t="s">
        <v>83</v>
      </c>
      <c r="AT3" s="214" t="s">
        <v>84</v>
      </c>
      <c r="AU3" s="214" t="s">
        <v>85</v>
      </c>
      <c r="AV3" s="221" t="s">
        <v>86</v>
      </c>
      <c r="AW3" s="213" t="s">
        <v>87</v>
      </c>
      <c r="AX3" s="214" t="s">
        <v>88</v>
      </c>
      <c r="AY3" s="214" t="s">
        <v>89</v>
      </c>
      <c r="AZ3" s="214" t="s">
        <v>90</v>
      </c>
      <c r="BA3" s="214" t="s">
        <v>91</v>
      </c>
      <c r="BB3" s="214" t="s">
        <v>92</v>
      </c>
      <c r="BC3" s="221" t="s">
        <v>93</v>
      </c>
      <c r="BD3" s="213" t="s">
        <v>94</v>
      </c>
      <c r="BE3" s="214" t="s">
        <v>95</v>
      </c>
      <c r="BF3" s="214" t="s">
        <v>96</v>
      </c>
      <c r="BG3" s="214" t="s">
        <v>97</v>
      </c>
      <c r="BH3" s="214" t="s">
        <v>98</v>
      </c>
      <c r="BI3" s="214" t="s">
        <v>99</v>
      </c>
      <c r="BJ3" s="221" t="s">
        <v>100</v>
      </c>
      <c r="BK3" s="401"/>
      <c r="BL3" s="350" t="s">
        <v>101</v>
      </c>
      <c r="BM3" s="228" t="s">
        <v>102</v>
      </c>
      <c r="BN3" s="235" t="s">
        <v>103</v>
      </c>
      <c r="BO3" s="235" t="s">
        <v>104</v>
      </c>
      <c r="BP3" s="235" t="s">
        <v>105</v>
      </c>
      <c r="BQ3" s="235" t="s">
        <v>106</v>
      </c>
      <c r="BR3" s="235" t="s">
        <v>107</v>
      </c>
      <c r="BS3" s="327" t="s">
        <v>108</v>
      </c>
      <c r="BT3" s="228" t="s">
        <v>109</v>
      </c>
      <c r="BU3" s="235" t="s">
        <v>110</v>
      </c>
      <c r="BV3" s="235" t="s">
        <v>111</v>
      </c>
      <c r="BW3" s="235" t="s">
        <v>112</v>
      </c>
      <c r="BX3" s="235" t="s">
        <v>113</v>
      </c>
      <c r="BY3" s="235" t="s">
        <v>114</v>
      </c>
      <c r="BZ3" s="327" t="s">
        <v>115</v>
      </c>
      <c r="CA3" s="228" t="s">
        <v>116</v>
      </c>
      <c r="CB3" s="235" t="s">
        <v>117</v>
      </c>
      <c r="CC3" s="235" t="s">
        <v>118</v>
      </c>
      <c r="CD3" s="235" t="s">
        <v>119</v>
      </c>
      <c r="CE3" s="235" t="s">
        <v>120</v>
      </c>
      <c r="CF3" s="235" t="s">
        <v>121</v>
      </c>
      <c r="CG3" s="327" t="s">
        <v>122</v>
      </c>
      <c r="CH3" s="228" t="s">
        <v>123</v>
      </c>
      <c r="CI3" s="235" t="s">
        <v>124</v>
      </c>
      <c r="CJ3" s="235" t="s">
        <v>125</v>
      </c>
      <c r="CK3" s="235" t="s">
        <v>126</v>
      </c>
      <c r="CL3" s="235" t="s">
        <v>127</v>
      </c>
      <c r="CM3" s="235" t="s">
        <v>128</v>
      </c>
      <c r="CN3" s="327" t="s">
        <v>129</v>
      </c>
      <c r="CO3" s="228" t="s">
        <v>130</v>
      </c>
      <c r="CP3" s="235" t="s">
        <v>131</v>
      </c>
      <c r="CQ3" s="235" t="s">
        <v>132</v>
      </c>
      <c r="CR3" s="235" t="s">
        <v>133</v>
      </c>
      <c r="CS3" s="235" t="s">
        <v>134</v>
      </c>
      <c r="CT3" s="235" t="s">
        <v>135</v>
      </c>
      <c r="CU3" s="327" t="s">
        <v>136</v>
      </c>
      <c r="CV3" s="228" t="s">
        <v>137</v>
      </c>
      <c r="CW3" s="235" t="s">
        <v>138</v>
      </c>
      <c r="CX3" s="235" t="s">
        <v>139</v>
      </c>
      <c r="CY3" s="235" t="s">
        <v>140</v>
      </c>
      <c r="CZ3" s="235" t="s">
        <v>141</v>
      </c>
      <c r="DA3" s="235" t="s">
        <v>142</v>
      </c>
      <c r="DB3" s="356" t="s">
        <v>143</v>
      </c>
      <c r="DC3" s="401"/>
      <c r="DD3" s="403"/>
      <c r="DE3" s="403"/>
      <c r="DF3" s="397"/>
      <c r="DG3" s="397"/>
      <c r="DH3" s="357"/>
      <c r="DI3" s="361"/>
      <c r="DJ3" s="361"/>
      <c r="DK3" s="361"/>
      <c r="DL3" s="361"/>
      <c r="DM3" s="361"/>
      <c r="DN3" s="361"/>
      <c r="DO3" s="361"/>
      <c r="DP3" s="361"/>
      <c r="DQ3" s="361"/>
      <c r="DR3" s="365"/>
      <c r="DS3" s="397"/>
      <c r="DT3" s="397"/>
      <c r="DW3" s="399"/>
      <c r="DX3" s="399"/>
      <c r="DY3" s="399"/>
      <c r="DZ3" s="399"/>
    </row>
    <row r="4" spans="1:137" s="191" customFormat="1" ht="136">
      <c r="A4" s="191" t="s">
        <v>144</v>
      </c>
      <c r="B4" s="201" t="s">
        <v>145</v>
      </c>
      <c r="C4" s="202" t="s">
        <v>146</v>
      </c>
      <c r="D4" s="202" t="s">
        <v>147</v>
      </c>
      <c r="E4" s="202" t="s">
        <v>148</v>
      </c>
      <c r="F4" s="202" t="s">
        <v>149</v>
      </c>
      <c r="G4" s="202" t="s">
        <v>150</v>
      </c>
      <c r="H4" s="202" t="s">
        <v>151</v>
      </c>
      <c r="I4" s="202" t="s">
        <v>152</v>
      </c>
      <c r="J4" s="202" t="s">
        <v>153</v>
      </c>
      <c r="K4" s="202" t="s">
        <v>154</v>
      </c>
      <c r="L4" s="202" t="s">
        <v>155</v>
      </c>
      <c r="M4" s="215" t="s">
        <v>156</v>
      </c>
      <c r="N4" s="343" t="s">
        <v>157</v>
      </c>
      <c r="O4" s="344"/>
      <c r="P4" s="294" t="s">
        <v>158</v>
      </c>
      <c r="Q4" s="347"/>
      <c r="R4" s="348"/>
      <c r="S4" s="348"/>
      <c r="T4" s="348"/>
      <c r="U4" s="295" t="s">
        <v>159</v>
      </c>
      <c r="V4" s="218" t="s">
        <v>160</v>
      </c>
      <c r="W4" s="218" t="s">
        <v>161</v>
      </c>
      <c r="X4" s="218" t="s">
        <v>162</v>
      </c>
      <c r="Y4" s="218" t="s">
        <v>163</v>
      </c>
      <c r="Z4" s="301" t="s">
        <v>164</v>
      </c>
      <c r="AA4" s="302" t="s">
        <v>165</v>
      </c>
      <c r="AB4" s="295" t="s">
        <v>159</v>
      </c>
      <c r="AC4" s="218" t="s">
        <v>160</v>
      </c>
      <c r="AD4" s="218" t="s">
        <v>161</v>
      </c>
      <c r="AE4" s="218" t="s">
        <v>162</v>
      </c>
      <c r="AF4" s="218" t="s">
        <v>163</v>
      </c>
      <c r="AG4" s="301" t="s">
        <v>164</v>
      </c>
      <c r="AH4" s="302" t="s">
        <v>165</v>
      </c>
      <c r="AI4" s="295" t="s">
        <v>159</v>
      </c>
      <c r="AJ4" s="218" t="s">
        <v>160</v>
      </c>
      <c r="AK4" s="218" t="s">
        <v>161</v>
      </c>
      <c r="AL4" s="218" t="s">
        <v>162</v>
      </c>
      <c r="AM4" s="218" t="s">
        <v>163</v>
      </c>
      <c r="AN4" s="301" t="s">
        <v>164</v>
      </c>
      <c r="AO4" s="302" t="s">
        <v>165</v>
      </c>
      <c r="AP4" s="295" t="s">
        <v>159</v>
      </c>
      <c r="AQ4" s="218" t="s">
        <v>160</v>
      </c>
      <c r="AR4" s="218" t="s">
        <v>161</v>
      </c>
      <c r="AS4" s="218" t="s">
        <v>162</v>
      </c>
      <c r="AT4" s="218" t="s">
        <v>163</v>
      </c>
      <c r="AU4" s="301" t="s">
        <v>164</v>
      </c>
      <c r="AV4" s="302" t="s">
        <v>165</v>
      </c>
      <c r="AW4" s="295" t="s">
        <v>159</v>
      </c>
      <c r="AX4" s="218" t="s">
        <v>160</v>
      </c>
      <c r="AY4" s="218" t="s">
        <v>161</v>
      </c>
      <c r="AZ4" s="218" t="s">
        <v>162</v>
      </c>
      <c r="BA4" s="218" t="s">
        <v>163</v>
      </c>
      <c r="BB4" s="301" t="s">
        <v>164</v>
      </c>
      <c r="BC4" s="302" t="s">
        <v>165</v>
      </c>
      <c r="BD4" s="295" t="s">
        <v>159</v>
      </c>
      <c r="BE4" s="218" t="s">
        <v>160</v>
      </c>
      <c r="BF4" s="218" t="s">
        <v>161</v>
      </c>
      <c r="BG4" s="218" t="s">
        <v>162</v>
      </c>
      <c r="BH4" s="218" t="s">
        <v>163</v>
      </c>
      <c r="BI4" s="301" t="s">
        <v>164</v>
      </c>
      <c r="BJ4" s="302" t="s">
        <v>165</v>
      </c>
      <c r="BK4" s="401"/>
      <c r="BL4" s="351" t="s">
        <v>166</v>
      </c>
      <c r="BM4" s="329" t="s">
        <v>159</v>
      </c>
      <c r="BN4" s="237" t="s">
        <v>160</v>
      </c>
      <c r="BO4" s="237" t="s">
        <v>161</v>
      </c>
      <c r="BP4" s="237" t="s">
        <v>162</v>
      </c>
      <c r="BQ4" s="237" t="s">
        <v>163</v>
      </c>
      <c r="BR4" s="330" t="s">
        <v>164</v>
      </c>
      <c r="BS4" s="331" t="s">
        <v>165</v>
      </c>
      <c r="BT4" s="329" t="s">
        <v>159</v>
      </c>
      <c r="BU4" s="237" t="s">
        <v>160</v>
      </c>
      <c r="BV4" s="237" t="s">
        <v>161</v>
      </c>
      <c r="BW4" s="237" t="s">
        <v>162</v>
      </c>
      <c r="BX4" s="237" t="s">
        <v>163</v>
      </c>
      <c r="BY4" s="330" t="s">
        <v>164</v>
      </c>
      <c r="BZ4" s="331" t="s">
        <v>165</v>
      </c>
      <c r="CA4" s="329" t="s">
        <v>159</v>
      </c>
      <c r="CB4" s="237" t="s">
        <v>160</v>
      </c>
      <c r="CC4" s="237" t="s">
        <v>161</v>
      </c>
      <c r="CD4" s="237" t="s">
        <v>162</v>
      </c>
      <c r="CE4" s="237" t="s">
        <v>163</v>
      </c>
      <c r="CF4" s="330" t="s">
        <v>164</v>
      </c>
      <c r="CG4" s="331" t="s">
        <v>165</v>
      </c>
      <c r="CH4" s="329" t="s">
        <v>159</v>
      </c>
      <c r="CI4" s="237" t="s">
        <v>160</v>
      </c>
      <c r="CJ4" s="237" t="s">
        <v>161</v>
      </c>
      <c r="CK4" s="237" t="s">
        <v>162</v>
      </c>
      <c r="CL4" s="237" t="s">
        <v>163</v>
      </c>
      <c r="CM4" s="330" t="s">
        <v>164</v>
      </c>
      <c r="CN4" s="331" t="s">
        <v>165</v>
      </c>
      <c r="CO4" s="329" t="s">
        <v>159</v>
      </c>
      <c r="CP4" s="237" t="s">
        <v>160</v>
      </c>
      <c r="CQ4" s="237" t="s">
        <v>161</v>
      </c>
      <c r="CR4" s="237" t="s">
        <v>162</v>
      </c>
      <c r="CS4" s="237" t="s">
        <v>163</v>
      </c>
      <c r="CT4" s="330" t="s">
        <v>164</v>
      </c>
      <c r="CU4" s="331" t="s">
        <v>165</v>
      </c>
      <c r="CV4" s="329" t="s">
        <v>159</v>
      </c>
      <c r="CW4" s="237" t="s">
        <v>160</v>
      </c>
      <c r="CX4" s="237" t="s">
        <v>161</v>
      </c>
      <c r="CY4" s="237" t="s">
        <v>162</v>
      </c>
      <c r="CZ4" s="237" t="s">
        <v>163</v>
      </c>
      <c r="DA4" s="330" t="s">
        <v>164</v>
      </c>
      <c r="DB4" s="331" t="s">
        <v>165</v>
      </c>
      <c r="DC4" s="401"/>
      <c r="DD4" s="403"/>
      <c r="DE4" s="403"/>
      <c r="DF4" s="398"/>
      <c r="DG4" s="398"/>
      <c r="DH4" s="358" t="s">
        <v>167</v>
      </c>
      <c r="DI4" s="362" t="s">
        <v>168</v>
      </c>
      <c r="DJ4" s="362" t="s">
        <v>169</v>
      </c>
      <c r="DK4" s="362" t="s">
        <v>170</v>
      </c>
      <c r="DL4" s="362" t="s">
        <v>171</v>
      </c>
      <c r="DM4" s="362" t="s">
        <v>172</v>
      </c>
      <c r="DN4" s="362" t="s">
        <v>173</v>
      </c>
      <c r="DO4" s="362" t="s">
        <v>174</v>
      </c>
      <c r="DP4" s="362" t="s">
        <v>175</v>
      </c>
      <c r="DQ4" s="362" t="s">
        <v>176</v>
      </c>
      <c r="DR4" s="366" t="s">
        <v>177</v>
      </c>
      <c r="DS4" s="398"/>
      <c r="DT4" s="398"/>
      <c r="DW4" s="191" t="str">
        <f>U2</f>
        <v>Hospitals/Clinics</v>
      </c>
      <c r="DX4" s="191" t="str">
        <f>AB2</f>
        <v>Community/Neighbors</v>
      </c>
      <c r="DY4" s="191" t="str">
        <f>AI2</f>
        <v>Home/Family</v>
      </c>
      <c r="DZ4" s="191" t="str">
        <f>AP2</f>
        <v>Workplace</v>
      </c>
      <c r="EB4" s="244"/>
      <c r="EC4" s="244" t="s">
        <v>178</v>
      </c>
      <c r="EF4" s="244" t="s">
        <v>179</v>
      </c>
      <c r="EG4" s="244"/>
    </row>
    <row r="5" spans="1:137" s="6" customForma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31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31"/>
      <c r="DD5" s="231"/>
      <c r="DE5" s="231"/>
      <c r="DF5" s="242"/>
      <c r="DG5" s="242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42"/>
      <c r="DT5" s="204"/>
      <c r="DW5" s="6">
        <f>COUNTA(U5:AA5)</f>
        <v>0</v>
      </c>
      <c r="DX5" s="6">
        <f>COUNTA(AB5:AH5)</f>
        <v>0</v>
      </c>
      <c r="DY5" s="6">
        <f>COUNTA(AI5:AO5)</f>
        <v>0</v>
      </c>
      <c r="DZ5" s="6">
        <f>COUNTA(AP5:AV5)</f>
        <v>0</v>
      </c>
      <c r="EC5" s="6">
        <f>SUM(B5:M5)</f>
        <v>0</v>
      </c>
      <c r="EF5" s="6">
        <f t="shared" ref="EF5:EF68" si="0">COUNTIF(B5:M5,"&gt;2")</f>
        <v>0</v>
      </c>
    </row>
    <row r="6" spans="1:137" s="6" customFormat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31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31"/>
      <c r="DD6" s="231"/>
      <c r="DE6" s="231"/>
      <c r="DF6" s="242"/>
      <c r="DG6" s="242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42"/>
      <c r="DT6" s="204"/>
      <c r="DW6" s="6">
        <f t="shared" ref="DW6:DW69" si="1">COUNTA(U6:AA6)</f>
        <v>0</v>
      </c>
      <c r="DX6" s="6">
        <f t="shared" ref="DX6:DX69" si="2">COUNTA(AB6:AH6)</f>
        <v>0</v>
      </c>
      <c r="DY6" s="6">
        <f t="shared" ref="DY6:DY69" si="3">COUNTA(AI6:AO6)</f>
        <v>0</v>
      </c>
      <c r="DZ6" s="6">
        <f t="shared" ref="DZ6:DZ69" si="4">COUNTA(AP6:AV6)</f>
        <v>0</v>
      </c>
      <c r="EC6" s="6">
        <f>SUM(B6:M6)</f>
        <v>0</v>
      </c>
      <c r="EF6" s="6">
        <f t="shared" si="0"/>
        <v>0</v>
      </c>
    </row>
    <row r="7" spans="1:137" s="6" customFormat="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31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31"/>
      <c r="DD7" s="231"/>
      <c r="DE7" s="231"/>
      <c r="DF7" s="242"/>
      <c r="DG7" s="242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42"/>
      <c r="DT7" s="204"/>
      <c r="DW7" s="6">
        <f t="shared" si="1"/>
        <v>0</v>
      </c>
      <c r="DX7" s="6">
        <f t="shared" si="2"/>
        <v>0</v>
      </c>
      <c r="DY7" s="6">
        <f t="shared" si="3"/>
        <v>0</v>
      </c>
      <c r="DZ7" s="6">
        <f t="shared" si="4"/>
        <v>0</v>
      </c>
      <c r="EC7" s="6">
        <f t="shared" ref="EC7:EC70" si="5">SUM(B6:M6)</f>
        <v>0</v>
      </c>
      <c r="EF7" s="6">
        <f t="shared" si="0"/>
        <v>0</v>
      </c>
    </row>
    <row r="8" spans="1:137" s="6" customFormat="1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31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31"/>
      <c r="DD8" s="231"/>
      <c r="DE8" s="231"/>
      <c r="DF8" s="242"/>
      <c r="DG8" s="242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42"/>
      <c r="DT8" s="204"/>
      <c r="DW8" s="6">
        <f t="shared" si="1"/>
        <v>0</v>
      </c>
      <c r="DX8" s="6">
        <f t="shared" si="2"/>
        <v>0</v>
      </c>
      <c r="DY8" s="6">
        <f t="shared" si="3"/>
        <v>0</v>
      </c>
      <c r="DZ8" s="6">
        <f t="shared" si="4"/>
        <v>0</v>
      </c>
      <c r="EC8" s="6">
        <f t="shared" si="5"/>
        <v>0</v>
      </c>
      <c r="EF8" s="6">
        <f t="shared" si="0"/>
        <v>0</v>
      </c>
    </row>
    <row r="9" spans="1:137" s="6" customFormat="1">
      <c r="A9" s="20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31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31"/>
      <c r="DD9" s="231"/>
      <c r="DE9" s="231"/>
      <c r="DF9" s="242"/>
      <c r="DG9" s="242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42"/>
      <c r="DT9" s="204"/>
      <c r="DW9" s="6">
        <f t="shared" si="1"/>
        <v>0</v>
      </c>
      <c r="DX9" s="6">
        <f t="shared" si="2"/>
        <v>0</v>
      </c>
      <c r="DY9" s="6">
        <f t="shared" si="3"/>
        <v>0</v>
      </c>
      <c r="DZ9" s="6">
        <f t="shared" si="4"/>
        <v>0</v>
      </c>
      <c r="EC9" s="6">
        <f t="shared" si="5"/>
        <v>0</v>
      </c>
      <c r="EF9" s="6">
        <f t="shared" si="0"/>
        <v>0</v>
      </c>
    </row>
    <row r="10" spans="1:137" s="6" customFormat="1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31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31"/>
      <c r="DD10" s="231"/>
      <c r="DE10" s="231"/>
      <c r="DF10" s="242"/>
      <c r="DG10" s="242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42"/>
      <c r="DT10" s="204"/>
      <c r="DW10" s="6">
        <f t="shared" si="1"/>
        <v>0</v>
      </c>
      <c r="DX10" s="6">
        <f t="shared" si="2"/>
        <v>0</v>
      </c>
      <c r="DY10" s="6">
        <f t="shared" si="3"/>
        <v>0</v>
      </c>
      <c r="DZ10" s="6">
        <f t="shared" si="4"/>
        <v>0</v>
      </c>
      <c r="EC10" s="6">
        <f t="shared" si="5"/>
        <v>0</v>
      </c>
      <c r="EF10" s="6">
        <f t="shared" si="0"/>
        <v>0</v>
      </c>
    </row>
    <row r="11" spans="1:137" s="6" customForma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31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31"/>
      <c r="DD11" s="231"/>
      <c r="DE11" s="231"/>
      <c r="DF11" s="242"/>
      <c r="DG11" s="242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42"/>
      <c r="DT11" s="204"/>
      <c r="DW11" s="6">
        <f t="shared" si="1"/>
        <v>0</v>
      </c>
      <c r="DX11" s="6">
        <f t="shared" si="2"/>
        <v>0</v>
      </c>
      <c r="DY11" s="6">
        <f t="shared" si="3"/>
        <v>0</v>
      </c>
      <c r="DZ11" s="6">
        <f t="shared" si="4"/>
        <v>0</v>
      </c>
      <c r="EC11" s="6">
        <f t="shared" si="5"/>
        <v>0</v>
      </c>
      <c r="EF11" s="6">
        <f t="shared" si="0"/>
        <v>0</v>
      </c>
    </row>
    <row r="12" spans="1:137" s="6" customFormat="1">
      <c r="A12" s="203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31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31"/>
      <c r="DD12" s="231"/>
      <c r="DE12" s="231"/>
      <c r="DF12" s="242"/>
      <c r="DG12" s="242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42"/>
      <c r="DT12" s="204"/>
      <c r="DW12" s="6">
        <f t="shared" si="1"/>
        <v>0</v>
      </c>
      <c r="DX12" s="6">
        <f t="shared" si="2"/>
        <v>0</v>
      </c>
      <c r="DY12" s="6">
        <f t="shared" si="3"/>
        <v>0</v>
      </c>
      <c r="DZ12" s="6">
        <f t="shared" si="4"/>
        <v>0</v>
      </c>
      <c r="EC12" s="6">
        <f t="shared" si="5"/>
        <v>0</v>
      </c>
      <c r="EF12" s="6">
        <f t="shared" si="0"/>
        <v>0</v>
      </c>
    </row>
    <row r="13" spans="1:137" s="6" customFormat="1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31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31"/>
      <c r="DD13" s="231"/>
      <c r="DE13" s="231"/>
      <c r="DF13" s="242"/>
      <c r="DG13" s="242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42"/>
      <c r="DT13" s="204"/>
      <c r="DW13" s="6">
        <f t="shared" si="1"/>
        <v>0</v>
      </c>
      <c r="DX13" s="6">
        <f t="shared" si="2"/>
        <v>0</v>
      </c>
      <c r="DY13" s="6">
        <f t="shared" si="3"/>
        <v>0</v>
      </c>
      <c r="DZ13" s="6">
        <f t="shared" si="4"/>
        <v>0</v>
      </c>
      <c r="EC13" s="6">
        <f t="shared" si="5"/>
        <v>0</v>
      </c>
      <c r="EF13" s="6">
        <f t="shared" si="0"/>
        <v>0</v>
      </c>
    </row>
    <row r="14" spans="1:137" s="6" customForma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31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31"/>
      <c r="DD14" s="231"/>
      <c r="DE14" s="231"/>
      <c r="DF14" s="242"/>
      <c r="DG14" s="242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42"/>
      <c r="DT14" s="204"/>
      <c r="DW14" s="6">
        <f t="shared" si="1"/>
        <v>0</v>
      </c>
      <c r="DX14" s="6">
        <f t="shared" si="2"/>
        <v>0</v>
      </c>
      <c r="DY14" s="6">
        <f t="shared" si="3"/>
        <v>0</v>
      </c>
      <c r="DZ14" s="6">
        <f t="shared" si="4"/>
        <v>0</v>
      </c>
      <c r="EC14" s="6">
        <f t="shared" si="5"/>
        <v>0</v>
      </c>
      <c r="EF14" s="6">
        <f t="shared" si="0"/>
        <v>0</v>
      </c>
    </row>
    <row r="15" spans="1:137" s="6" customForma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31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31"/>
      <c r="DD15" s="231"/>
      <c r="DE15" s="231"/>
      <c r="DF15" s="242"/>
      <c r="DG15" s="242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42"/>
      <c r="DT15" s="204"/>
      <c r="DW15" s="6">
        <f t="shared" si="1"/>
        <v>0</v>
      </c>
      <c r="DX15" s="6">
        <f t="shared" si="2"/>
        <v>0</v>
      </c>
      <c r="DY15" s="6">
        <f t="shared" si="3"/>
        <v>0</v>
      </c>
      <c r="DZ15" s="6">
        <f t="shared" si="4"/>
        <v>0</v>
      </c>
      <c r="EC15" s="6">
        <f t="shared" si="5"/>
        <v>0</v>
      </c>
      <c r="EF15" s="6">
        <f t="shared" si="0"/>
        <v>0</v>
      </c>
    </row>
    <row r="16" spans="1:137" s="6" customFormat="1">
      <c r="A16" s="203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31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31"/>
      <c r="DD16" s="231"/>
      <c r="DE16" s="231"/>
      <c r="DF16" s="242"/>
      <c r="DG16" s="242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42"/>
      <c r="DT16" s="204"/>
      <c r="DW16" s="6">
        <f t="shared" si="1"/>
        <v>0</v>
      </c>
      <c r="DX16" s="6">
        <f t="shared" si="2"/>
        <v>0</v>
      </c>
      <c r="DY16" s="6">
        <f t="shared" si="3"/>
        <v>0</v>
      </c>
      <c r="DZ16" s="6">
        <f t="shared" si="4"/>
        <v>0</v>
      </c>
      <c r="EC16" s="6">
        <f t="shared" si="5"/>
        <v>0</v>
      </c>
      <c r="EF16" s="6">
        <f t="shared" si="0"/>
        <v>0</v>
      </c>
    </row>
    <row r="17" spans="1:136" s="6" customForma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31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31"/>
      <c r="DD17" s="231"/>
      <c r="DE17" s="231"/>
      <c r="DF17" s="242"/>
      <c r="DG17" s="242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42"/>
      <c r="DT17" s="204"/>
      <c r="DW17" s="6">
        <f t="shared" si="1"/>
        <v>0</v>
      </c>
      <c r="DX17" s="6">
        <f t="shared" si="2"/>
        <v>0</v>
      </c>
      <c r="DY17" s="6">
        <f t="shared" si="3"/>
        <v>0</v>
      </c>
      <c r="DZ17" s="6">
        <f t="shared" si="4"/>
        <v>0</v>
      </c>
      <c r="EC17" s="6">
        <f t="shared" si="5"/>
        <v>0</v>
      </c>
      <c r="EF17" s="6">
        <f t="shared" si="0"/>
        <v>0</v>
      </c>
    </row>
    <row r="18" spans="1:136" s="6" customFormat="1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31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31"/>
      <c r="DD18" s="231"/>
      <c r="DE18" s="231"/>
      <c r="DF18" s="242"/>
      <c r="DG18" s="242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42"/>
      <c r="DT18" s="204"/>
      <c r="DW18" s="6">
        <f t="shared" si="1"/>
        <v>0</v>
      </c>
      <c r="DX18" s="6">
        <f t="shared" si="2"/>
        <v>0</v>
      </c>
      <c r="DY18" s="6">
        <f t="shared" si="3"/>
        <v>0</v>
      </c>
      <c r="DZ18" s="6">
        <f t="shared" si="4"/>
        <v>0</v>
      </c>
      <c r="EC18" s="6">
        <f t="shared" si="5"/>
        <v>0</v>
      </c>
      <c r="EF18" s="6">
        <f t="shared" si="0"/>
        <v>0</v>
      </c>
    </row>
    <row r="19" spans="1:136" s="6" customFormat="1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31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31"/>
      <c r="DD19" s="231"/>
      <c r="DE19" s="231"/>
      <c r="DF19" s="242"/>
      <c r="DG19" s="242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42"/>
      <c r="DT19" s="204"/>
      <c r="DW19" s="6">
        <f t="shared" si="1"/>
        <v>0</v>
      </c>
      <c r="DX19" s="6">
        <f t="shared" si="2"/>
        <v>0</v>
      </c>
      <c r="DY19" s="6">
        <f t="shared" si="3"/>
        <v>0</v>
      </c>
      <c r="DZ19" s="6">
        <f t="shared" si="4"/>
        <v>0</v>
      </c>
      <c r="EC19" s="6">
        <f t="shared" si="5"/>
        <v>0</v>
      </c>
      <c r="EF19" s="6">
        <f t="shared" si="0"/>
        <v>0</v>
      </c>
    </row>
    <row r="20" spans="1:136" s="6" customFormat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31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31"/>
      <c r="DD20" s="231"/>
      <c r="DE20" s="231"/>
      <c r="DF20" s="242"/>
      <c r="DG20" s="242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42"/>
      <c r="DT20" s="204"/>
      <c r="DW20" s="6">
        <f t="shared" si="1"/>
        <v>0</v>
      </c>
      <c r="DX20" s="6">
        <f t="shared" si="2"/>
        <v>0</v>
      </c>
      <c r="DY20" s="6">
        <f t="shared" si="3"/>
        <v>0</v>
      </c>
      <c r="DZ20" s="6">
        <f t="shared" si="4"/>
        <v>0</v>
      </c>
      <c r="EC20" s="6">
        <f t="shared" si="5"/>
        <v>0</v>
      </c>
      <c r="EF20" s="6">
        <f t="shared" si="0"/>
        <v>0</v>
      </c>
    </row>
    <row r="21" spans="1:136" s="6" customForma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31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31"/>
      <c r="DD21" s="231"/>
      <c r="DE21" s="231"/>
      <c r="DF21" s="242"/>
      <c r="DG21" s="242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42"/>
      <c r="DT21" s="204"/>
      <c r="DW21" s="6">
        <f t="shared" si="1"/>
        <v>0</v>
      </c>
      <c r="DX21" s="6">
        <f t="shared" si="2"/>
        <v>0</v>
      </c>
      <c r="DY21" s="6">
        <f t="shared" si="3"/>
        <v>0</v>
      </c>
      <c r="DZ21" s="6">
        <f t="shared" si="4"/>
        <v>0</v>
      </c>
      <c r="EC21" s="6">
        <f t="shared" si="5"/>
        <v>0</v>
      </c>
      <c r="EF21" s="6">
        <f t="shared" si="0"/>
        <v>0</v>
      </c>
    </row>
    <row r="22" spans="1:136" s="6" customFormat="1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31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31"/>
      <c r="DD22" s="231"/>
      <c r="DE22" s="231"/>
      <c r="DF22" s="242"/>
      <c r="DG22" s="242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42"/>
      <c r="DT22" s="204"/>
      <c r="DW22" s="6">
        <f t="shared" si="1"/>
        <v>0</v>
      </c>
      <c r="DX22" s="6">
        <f t="shared" si="2"/>
        <v>0</v>
      </c>
      <c r="DY22" s="6">
        <f t="shared" si="3"/>
        <v>0</v>
      </c>
      <c r="DZ22" s="6">
        <f t="shared" si="4"/>
        <v>0</v>
      </c>
      <c r="EC22" s="6">
        <f t="shared" si="5"/>
        <v>0</v>
      </c>
      <c r="EF22" s="6">
        <f t="shared" si="0"/>
        <v>0</v>
      </c>
    </row>
    <row r="23" spans="1:136" s="6" customFormat="1">
      <c r="A23" s="20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31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31"/>
      <c r="DD23" s="231"/>
      <c r="DE23" s="231"/>
      <c r="DF23" s="242"/>
      <c r="DG23" s="242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42"/>
      <c r="DT23" s="204"/>
      <c r="DW23" s="6">
        <f t="shared" si="1"/>
        <v>0</v>
      </c>
      <c r="DX23" s="6">
        <f t="shared" si="2"/>
        <v>0</v>
      </c>
      <c r="DY23" s="6">
        <f t="shared" si="3"/>
        <v>0</v>
      </c>
      <c r="DZ23" s="6">
        <f t="shared" si="4"/>
        <v>0</v>
      </c>
      <c r="EC23" s="6">
        <f t="shared" si="5"/>
        <v>0</v>
      </c>
      <c r="EF23" s="6">
        <f t="shared" si="0"/>
        <v>0</v>
      </c>
    </row>
    <row r="24" spans="1:136" s="6" customFormat="1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31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31"/>
      <c r="DD24" s="231"/>
      <c r="DE24" s="231"/>
      <c r="DF24" s="242"/>
      <c r="DG24" s="242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42"/>
      <c r="DT24" s="204"/>
      <c r="DW24" s="6">
        <f t="shared" si="1"/>
        <v>0</v>
      </c>
      <c r="DX24" s="6">
        <f t="shared" si="2"/>
        <v>0</v>
      </c>
      <c r="DY24" s="6">
        <f t="shared" si="3"/>
        <v>0</v>
      </c>
      <c r="DZ24" s="6">
        <f t="shared" si="4"/>
        <v>0</v>
      </c>
      <c r="EC24" s="6">
        <f t="shared" si="5"/>
        <v>0</v>
      </c>
      <c r="EF24" s="6">
        <f t="shared" si="0"/>
        <v>0</v>
      </c>
    </row>
    <row r="25" spans="1:136" s="6" customForma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31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31"/>
      <c r="DD25" s="231"/>
      <c r="DE25" s="231"/>
      <c r="DF25" s="242"/>
      <c r="DG25" s="242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42"/>
      <c r="DT25" s="204"/>
      <c r="DW25" s="6">
        <f t="shared" si="1"/>
        <v>0</v>
      </c>
      <c r="DX25" s="6">
        <f t="shared" si="2"/>
        <v>0</v>
      </c>
      <c r="DY25" s="6">
        <f t="shared" si="3"/>
        <v>0</v>
      </c>
      <c r="DZ25" s="6">
        <f t="shared" si="4"/>
        <v>0</v>
      </c>
      <c r="EC25" s="6">
        <f t="shared" si="5"/>
        <v>0</v>
      </c>
      <c r="EF25" s="6">
        <f t="shared" si="0"/>
        <v>0</v>
      </c>
    </row>
    <row r="26" spans="1:136" s="6" customFormat="1">
      <c r="A26" s="203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31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31"/>
      <c r="DD26" s="231"/>
      <c r="DE26" s="231"/>
      <c r="DF26" s="242"/>
      <c r="DG26" s="242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42"/>
      <c r="DT26" s="204"/>
      <c r="DW26" s="6">
        <f t="shared" si="1"/>
        <v>0</v>
      </c>
      <c r="DX26" s="6">
        <f t="shared" si="2"/>
        <v>0</v>
      </c>
      <c r="DY26" s="6">
        <f t="shared" si="3"/>
        <v>0</v>
      </c>
      <c r="DZ26" s="6">
        <f t="shared" si="4"/>
        <v>0</v>
      </c>
      <c r="EC26" s="6">
        <f t="shared" si="5"/>
        <v>0</v>
      </c>
      <c r="EF26" s="6">
        <f t="shared" si="0"/>
        <v>0</v>
      </c>
    </row>
    <row r="27" spans="1:136" s="6" customFormat="1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31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31"/>
      <c r="DD27" s="231"/>
      <c r="DE27" s="231"/>
      <c r="DF27" s="242"/>
      <c r="DG27" s="242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42"/>
      <c r="DT27" s="204"/>
      <c r="DW27" s="6">
        <f t="shared" si="1"/>
        <v>0</v>
      </c>
      <c r="DX27" s="6">
        <f t="shared" si="2"/>
        <v>0</v>
      </c>
      <c r="DY27" s="6">
        <f t="shared" si="3"/>
        <v>0</v>
      </c>
      <c r="DZ27" s="6">
        <f t="shared" si="4"/>
        <v>0</v>
      </c>
      <c r="EC27" s="6">
        <f t="shared" si="5"/>
        <v>0</v>
      </c>
      <c r="EF27" s="6">
        <f t="shared" si="0"/>
        <v>0</v>
      </c>
    </row>
    <row r="28" spans="1:136" s="6" customFormat="1">
      <c r="A28" s="203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31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31"/>
      <c r="DD28" s="231"/>
      <c r="DE28" s="231"/>
      <c r="DF28" s="242"/>
      <c r="DG28" s="242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42"/>
      <c r="DT28" s="204"/>
      <c r="DW28" s="6">
        <f t="shared" si="1"/>
        <v>0</v>
      </c>
      <c r="DX28" s="6">
        <f t="shared" si="2"/>
        <v>0</v>
      </c>
      <c r="DY28" s="6">
        <f t="shared" si="3"/>
        <v>0</v>
      </c>
      <c r="DZ28" s="6">
        <f t="shared" si="4"/>
        <v>0</v>
      </c>
      <c r="EC28" s="6">
        <f t="shared" si="5"/>
        <v>0</v>
      </c>
      <c r="EF28" s="6">
        <f t="shared" si="0"/>
        <v>0</v>
      </c>
    </row>
    <row r="29" spans="1:136" s="6" customFormat="1">
      <c r="A29" s="203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31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31"/>
      <c r="DD29" s="231"/>
      <c r="DE29" s="231"/>
      <c r="DF29" s="242"/>
      <c r="DG29" s="242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42"/>
      <c r="DT29" s="204"/>
      <c r="DW29" s="6">
        <f t="shared" si="1"/>
        <v>0</v>
      </c>
      <c r="DX29" s="6">
        <f t="shared" si="2"/>
        <v>0</v>
      </c>
      <c r="DY29" s="6">
        <f t="shared" si="3"/>
        <v>0</v>
      </c>
      <c r="DZ29" s="6">
        <f t="shared" si="4"/>
        <v>0</v>
      </c>
      <c r="EC29" s="6">
        <f t="shared" si="5"/>
        <v>0</v>
      </c>
      <c r="EF29" s="6">
        <f t="shared" si="0"/>
        <v>0</v>
      </c>
    </row>
    <row r="30" spans="1:136" s="6" customFormat="1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31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31"/>
      <c r="DD30" s="231"/>
      <c r="DE30" s="231"/>
      <c r="DF30" s="242"/>
      <c r="DG30" s="242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42"/>
      <c r="DT30" s="204"/>
      <c r="DW30" s="6">
        <f t="shared" si="1"/>
        <v>0</v>
      </c>
      <c r="DX30" s="6">
        <f t="shared" si="2"/>
        <v>0</v>
      </c>
      <c r="DY30" s="6">
        <f t="shared" si="3"/>
        <v>0</v>
      </c>
      <c r="DZ30" s="6">
        <f t="shared" si="4"/>
        <v>0</v>
      </c>
      <c r="EC30" s="6">
        <f t="shared" si="5"/>
        <v>0</v>
      </c>
      <c r="EF30" s="6">
        <f t="shared" si="0"/>
        <v>0</v>
      </c>
    </row>
    <row r="31" spans="1:136" s="6" customForma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31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31"/>
      <c r="DD31" s="231"/>
      <c r="DE31" s="231"/>
      <c r="DF31" s="242"/>
      <c r="DG31" s="242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42"/>
      <c r="DT31" s="204"/>
      <c r="DW31" s="6">
        <f t="shared" si="1"/>
        <v>0</v>
      </c>
      <c r="DX31" s="6">
        <f t="shared" si="2"/>
        <v>0</v>
      </c>
      <c r="DY31" s="6">
        <f t="shared" si="3"/>
        <v>0</v>
      </c>
      <c r="DZ31" s="6">
        <f t="shared" si="4"/>
        <v>0</v>
      </c>
      <c r="EC31" s="6">
        <f t="shared" si="5"/>
        <v>0</v>
      </c>
      <c r="EF31" s="6">
        <f t="shared" si="0"/>
        <v>0</v>
      </c>
    </row>
    <row r="32" spans="1:136" s="6" customFormat="1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31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31"/>
      <c r="DD32" s="231"/>
      <c r="DE32" s="231"/>
      <c r="DF32" s="242"/>
      <c r="DG32" s="242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42"/>
      <c r="DT32" s="204"/>
      <c r="DW32" s="6">
        <f t="shared" si="1"/>
        <v>0</v>
      </c>
      <c r="DX32" s="6">
        <f t="shared" si="2"/>
        <v>0</v>
      </c>
      <c r="DY32" s="6">
        <f t="shared" si="3"/>
        <v>0</v>
      </c>
      <c r="DZ32" s="6">
        <f t="shared" si="4"/>
        <v>0</v>
      </c>
      <c r="EC32" s="6">
        <f t="shared" si="5"/>
        <v>0</v>
      </c>
      <c r="EF32" s="6">
        <f t="shared" si="0"/>
        <v>0</v>
      </c>
    </row>
    <row r="33" spans="1:136" s="6" customFormat="1">
      <c r="A33" s="203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31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31"/>
      <c r="DD33" s="231"/>
      <c r="DE33" s="231"/>
      <c r="DF33" s="242"/>
      <c r="DG33" s="242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42"/>
      <c r="DT33" s="204"/>
      <c r="DW33" s="6">
        <f t="shared" si="1"/>
        <v>0</v>
      </c>
      <c r="DX33" s="6">
        <f t="shared" si="2"/>
        <v>0</v>
      </c>
      <c r="DY33" s="6">
        <f t="shared" si="3"/>
        <v>0</v>
      </c>
      <c r="DZ33" s="6">
        <f t="shared" si="4"/>
        <v>0</v>
      </c>
      <c r="EC33" s="6">
        <f t="shared" si="5"/>
        <v>0</v>
      </c>
      <c r="EF33" s="6">
        <f t="shared" si="0"/>
        <v>0</v>
      </c>
    </row>
    <row r="34" spans="1:136" s="6" customFormat="1">
      <c r="A34" s="20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31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31"/>
      <c r="DD34" s="231"/>
      <c r="DE34" s="231"/>
      <c r="DF34" s="242"/>
      <c r="DG34" s="242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42"/>
      <c r="DT34" s="204"/>
      <c r="DW34" s="6">
        <f t="shared" si="1"/>
        <v>0</v>
      </c>
      <c r="DX34" s="6">
        <f t="shared" si="2"/>
        <v>0</v>
      </c>
      <c r="DY34" s="6">
        <f t="shared" si="3"/>
        <v>0</v>
      </c>
      <c r="DZ34" s="6">
        <f t="shared" si="4"/>
        <v>0</v>
      </c>
      <c r="EC34" s="6">
        <f t="shared" si="5"/>
        <v>0</v>
      </c>
      <c r="EF34" s="6">
        <f t="shared" si="0"/>
        <v>0</v>
      </c>
    </row>
    <row r="35" spans="1:136" s="6" customFormat="1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31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31"/>
      <c r="DD35" s="231"/>
      <c r="DE35" s="231"/>
      <c r="DF35" s="242"/>
      <c r="DG35" s="242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42"/>
      <c r="DT35" s="204"/>
      <c r="DW35" s="6">
        <f t="shared" si="1"/>
        <v>0</v>
      </c>
      <c r="DX35" s="6">
        <f t="shared" si="2"/>
        <v>0</v>
      </c>
      <c r="DY35" s="6">
        <f t="shared" si="3"/>
        <v>0</v>
      </c>
      <c r="DZ35" s="6">
        <f t="shared" si="4"/>
        <v>0</v>
      </c>
      <c r="EC35" s="6">
        <f t="shared" si="5"/>
        <v>0</v>
      </c>
      <c r="EF35" s="6">
        <f t="shared" si="0"/>
        <v>0</v>
      </c>
    </row>
    <row r="36" spans="1:136" s="6" customFormat="1">
      <c r="A36" s="203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31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31"/>
      <c r="DD36" s="231"/>
      <c r="DE36" s="231"/>
      <c r="DF36" s="242"/>
      <c r="DG36" s="242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42"/>
      <c r="DT36" s="204"/>
      <c r="DW36" s="6">
        <f t="shared" si="1"/>
        <v>0</v>
      </c>
      <c r="DX36" s="6">
        <f t="shared" si="2"/>
        <v>0</v>
      </c>
      <c r="DY36" s="6">
        <f t="shared" si="3"/>
        <v>0</v>
      </c>
      <c r="DZ36" s="6">
        <f t="shared" si="4"/>
        <v>0</v>
      </c>
      <c r="EC36" s="6">
        <f t="shared" si="5"/>
        <v>0</v>
      </c>
      <c r="EF36" s="6">
        <f t="shared" si="0"/>
        <v>0</v>
      </c>
    </row>
    <row r="37" spans="1:136" s="6" customFormat="1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31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31"/>
      <c r="DD37" s="231"/>
      <c r="DE37" s="231"/>
      <c r="DF37" s="242"/>
      <c r="DG37" s="242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42"/>
      <c r="DT37" s="204"/>
      <c r="DW37" s="6">
        <f t="shared" si="1"/>
        <v>0</v>
      </c>
      <c r="DX37" s="6">
        <f t="shared" si="2"/>
        <v>0</v>
      </c>
      <c r="DY37" s="6">
        <f t="shared" si="3"/>
        <v>0</v>
      </c>
      <c r="DZ37" s="6">
        <f t="shared" si="4"/>
        <v>0</v>
      </c>
      <c r="EC37" s="6">
        <f t="shared" si="5"/>
        <v>0</v>
      </c>
      <c r="EF37" s="6">
        <f t="shared" si="0"/>
        <v>0</v>
      </c>
    </row>
    <row r="38" spans="1:136" s="6" customForma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31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31"/>
      <c r="DD38" s="231"/>
      <c r="DE38" s="231"/>
      <c r="DF38" s="242"/>
      <c r="DG38" s="242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42"/>
      <c r="DT38" s="204"/>
      <c r="DW38" s="6">
        <f t="shared" si="1"/>
        <v>0</v>
      </c>
      <c r="DX38" s="6">
        <f t="shared" si="2"/>
        <v>0</v>
      </c>
      <c r="DY38" s="6">
        <f t="shared" si="3"/>
        <v>0</v>
      </c>
      <c r="DZ38" s="6">
        <f t="shared" si="4"/>
        <v>0</v>
      </c>
      <c r="EC38" s="6">
        <f t="shared" si="5"/>
        <v>0</v>
      </c>
      <c r="EF38" s="6">
        <f t="shared" si="0"/>
        <v>0</v>
      </c>
    </row>
    <row r="39" spans="1:136" s="6" customFormat="1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31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31"/>
      <c r="DD39" s="231"/>
      <c r="DE39" s="231"/>
      <c r="DF39" s="242"/>
      <c r="DG39" s="242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42"/>
      <c r="DT39" s="204"/>
      <c r="DW39" s="6">
        <f t="shared" si="1"/>
        <v>0</v>
      </c>
      <c r="DX39" s="6">
        <f t="shared" si="2"/>
        <v>0</v>
      </c>
      <c r="DY39" s="6">
        <f t="shared" si="3"/>
        <v>0</v>
      </c>
      <c r="DZ39" s="6">
        <f t="shared" si="4"/>
        <v>0</v>
      </c>
      <c r="EC39" s="6">
        <f t="shared" si="5"/>
        <v>0</v>
      </c>
      <c r="EF39" s="6">
        <f t="shared" si="0"/>
        <v>0</v>
      </c>
    </row>
    <row r="40" spans="1:136" s="6" customFormat="1">
      <c r="A40" s="20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31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31"/>
      <c r="DD40" s="231"/>
      <c r="DE40" s="231"/>
      <c r="DF40" s="242"/>
      <c r="DG40" s="242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42"/>
      <c r="DT40" s="204"/>
      <c r="DW40" s="6">
        <f t="shared" si="1"/>
        <v>0</v>
      </c>
      <c r="DX40" s="6">
        <f t="shared" si="2"/>
        <v>0</v>
      </c>
      <c r="DY40" s="6">
        <f t="shared" si="3"/>
        <v>0</v>
      </c>
      <c r="DZ40" s="6">
        <f t="shared" si="4"/>
        <v>0</v>
      </c>
      <c r="EC40" s="6">
        <f t="shared" si="5"/>
        <v>0</v>
      </c>
      <c r="EF40" s="6">
        <f t="shared" si="0"/>
        <v>0</v>
      </c>
    </row>
    <row r="41" spans="1:136" s="6" customFormat="1">
      <c r="A41" s="203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31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31"/>
      <c r="DD41" s="231"/>
      <c r="DE41" s="231"/>
      <c r="DF41" s="242"/>
      <c r="DG41" s="242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42"/>
      <c r="DT41" s="204"/>
      <c r="DW41" s="6">
        <f t="shared" si="1"/>
        <v>0</v>
      </c>
      <c r="DX41" s="6">
        <f t="shared" si="2"/>
        <v>0</v>
      </c>
      <c r="DY41" s="6">
        <f t="shared" si="3"/>
        <v>0</v>
      </c>
      <c r="DZ41" s="6">
        <f t="shared" si="4"/>
        <v>0</v>
      </c>
      <c r="EC41" s="6">
        <f t="shared" si="5"/>
        <v>0</v>
      </c>
      <c r="EF41" s="6">
        <f t="shared" si="0"/>
        <v>0</v>
      </c>
    </row>
    <row r="42" spans="1:136" s="6" customFormat="1">
      <c r="A42" s="20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31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31"/>
      <c r="DD42" s="231"/>
      <c r="DE42" s="231"/>
      <c r="DF42" s="242"/>
      <c r="DG42" s="242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42"/>
      <c r="DT42" s="204"/>
      <c r="DW42" s="6">
        <f t="shared" si="1"/>
        <v>0</v>
      </c>
      <c r="DX42" s="6">
        <f t="shared" si="2"/>
        <v>0</v>
      </c>
      <c r="DY42" s="6">
        <f t="shared" si="3"/>
        <v>0</v>
      </c>
      <c r="DZ42" s="6">
        <f t="shared" si="4"/>
        <v>0</v>
      </c>
      <c r="EC42" s="6">
        <f t="shared" si="5"/>
        <v>0</v>
      </c>
      <c r="EF42" s="6">
        <f t="shared" si="0"/>
        <v>0</v>
      </c>
    </row>
    <row r="43" spans="1:136" s="6" customFormat="1">
      <c r="A43" s="203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31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31"/>
      <c r="DD43" s="231"/>
      <c r="DE43" s="231"/>
      <c r="DF43" s="242"/>
      <c r="DG43" s="242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42"/>
      <c r="DT43" s="204"/>
      <c r="DW43" s="6">
        <f t="shared" si="1"/>
        <v>0</v>
      </c>
      <c r="DX43" s="6">
        <f t="shared" si="2"/>
        <v>0</v>
      </c>
      <c r="DY43" s="6">
        <f t="shared" si="3"/>
        <v>0</v>
      </c>
      <c r="DZ43" s="6">
        <f t="shared" si="4"/>
        <v>0</v>
      </c>
      <c r="EC43" s="6">
        <f t="shared" si="5"/>
        <v>0</v>
      </c>
      <c r="EF43" s="6">
        <f t="shared" si="0"/>
        <v>0</v>
      </c>
    </row>
    <row r="44" spans="1:136" s="6" customFormat="1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31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31"/>
      <c r="DD44" s="231"/>
      <c r="DE44" s="231"/>
      <c r="DF44" s="242"/>
      <c r="DG44" s="242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42"/>
      <c r="DT44" s="204"/>
      <c r="DW44" s="6">
        <f t="shared" si="1"/>
        <v>0</v>
      </c>
      <c r="DX44" s="6">
        <f t="shared" si="2"/>
        <v>0</v>
      </c>
      <c r="DY44" s="6">
        <f t="shared" si="3"/>
        <v>0</v>
      </c>
      <c r="DZ44" s="6">
        <f t="shared" si="4"/>
        <v>0</v>
      </c>
      <c r="EC44" s="6">
        <f t="shared" si="5"/>
        <v>0</v>
      </c>
      <c r="EF44" s="6">
        <f t="shared" si="0"/>
        <v>0</v>
      </c>
    </row>
    <row r="45" spans="1:136" s="6" customFormat="1">
      <c r="A45" s="203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31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31"/>
      <c r="DD45" s="231"/>
      <c r="DE45" s="231"/>
      <c r="DF45" s="242"/>
      <c r="DG45" s="242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42"/>
      <c r="DT45" s="204"/>
      <c r="DW45" s="6">
        <f t="shared" si="1"/>
        <v>0</v>
      </c>
      <c r="DX45" s="6">
        <f t="shared" si="2"/>
        <v>0</v>
      </c>
      <c r="DY45" s="6">
        <f t="shared" si="3"/>
        <v>0</v>
      </c>
      <c r="DZ45" s="6">
        <f t="shared" si="4"/>
        <v>0</v>
      </c>
      <c r="EC45" s="6">
        <f t="shared" si="5"/>
        <v>0</v>
      </c>
      <c r="EF45" s="6">
        <f t="shared" si="0"/>
        <v>0</v>
      </c>
    </row>
    <row r="46" spans="1:136" s="6" customForma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31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31"/>
      <c r="DD46" s="231"/>
      <c r="DE46" s="231"/>
      <c r="DF46" s="242"/>
      <c r="DG46" s="242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42"/>
      <c r="DT46" s="204"/>
      <c r="DW46" s="6">
        <f t="shared" si="1"/>
        <v>0</v>
      </c>
      <c r="DX46" s="6">
        <f t="shared" si="2"/>
        <v>0</v>
      </c>
      <c r="DY46" s="6">
        <f t="shared" si="3"/>
        <v>0</v>
      </c>
      <c r="DZ46" s="6">
        <f t="shared" si="4"/>
        <v>0</v>
      </c>
      <c r="EC46" s="6">
        <f t="shared" si="5"/>
        <v>0</v>
      </c>
      <c r="EF46" s="6">
        <f t="shared" si="0"/>
        <v>0</v>
      </c>
    </row>
    <row r="47" spans="1:136" s="6" customFormat="1">
      <c r="A47" s="203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31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31"/>
      <c r="DD47" s="231"/>
      <c r="DE47" s="231"/>
      <c r="DF47" s="242"/>
      <c r="DG47" s="242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42"/>
      <c r="DT47" s="204"/>
      <c r="DW47" s="6">
        <f t="shared" si="1"/>
        <v>0</v>
      </c>
      <c r="DX47" s="6">
        <f t="shared" si="2"/>
        <v>0</v>
      </c>
      <c r="DY47" s="6">
        <f t="shared" si="3"/>
        <v>0</v>
      </c>
      <c r="DZ47" s="6">
        <f t="shared" si="4"/>
        <v>0</v>
      </c>
      <c r="EC47" s="6">
        <f t="shared" si="5"/>
        <v>0</v>
      </c>
      <c r="EF47" s="6">
        <f t="shared" si="0"/>
        <v>0</v>
      </c>
    </row>
    <row r="48" spans="1:136" s="6" customForma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31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31"/>
      <c r="DD48" s="231"/>
      <c r="DE48" s="231"/>
      <c r="DF48" s="242"/>
      <c r="DG48" s="242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42"/>
      <c r="DT48" s="204"/>
      <c r="DW48" s="6">
        <f t="shared" si="1"/>
        <v>0</v>
      </c>
      <c r="DX48" s="6">
        <f t="shared" si="2"/>
        <v>0</v>
      </c>
      <c r="DY48" s="6">
        <f t="shared" si="3"/>
        <v>0</v>
      </c>
      <c r="DZ48" s="6">
        <f t="shared" si="4"/>
        <v>0</v>
      </c>
      <c r="EC48" s="6">
        <f t="shared" si="5"/>
        <v>0</v>
      </c>
      <c r="EF48" s="6">
        <f t="shared" si="0"/>
        <v>0</v>
      </c>
    </row>
    <row r="49" spans="1:136" s="6" customFormat="1">
      <c r="A49" s="20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31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31"/>
      <c r="DD49" s="231"/>
      <c r="DE49" s="231"/>
      <c r="DF49" s="242"/>
      <c r="DG49" s="242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42"/>
      <c r="DT49" s="204"/>
      <c r="DW49" s="6">
        <f t="shared" si="1"/>
        <v>0</v>
      </c>
      <c r="DX49" s="6">
        <f t="shared" si="2"/>
        <v>0</v>
      </c>
      <c r="DY49" s="6">
        <f t="shared" si="3"/>
        <v>0</v>
      </c>
      <c r="DZ49" s="6">
        <f t="shared" si="4"/>
        <v>0</v>
      </c>
      <c r="EC49" s="6">
        <f t="shared" si="5"/>
        <v>0</v>
      </c>
      <c r="EF49" s="6">
        <f t="shared" si="0"/>
        <v>0</v>
      </c>
    </row>
    <row r="50" spans="1:136" s="6" customFormat="1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31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31"/>
      <c r="DD50" s="231"/>
      <c r="DE50" s="231"/>
      <c r="DF50" s="242"/>
      <c r="DG50" s="242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42"/>
      <c r="DT50" s="204"/>
      <c r="DW50" s="6">
        <f t="shared" si="1"/>
        <v>0</v>
      </c>
      <c r="DX50" s="6">
        <f t="shared" si="2"/>
        <v>0</v>
      </c>
      <c r="DY50" s="6">
        <f t="shared" si="3"/>
        <v>0</v>
      </c>
      <c r="DZ50" s="6">
        <f t="shared" si="4"/>
        <v>0</v>
      </c>
      <c r="EC50" s="6">
        <f t="shared" si="5"/>
        <v>0</v>
      </c>
      <c r="EF50" s="6">
        <f t="shared" si="0"/>
        <v>0</v>
      </c>
    </row>
    <row r="51" spans="1:136" s="6" customFormat="1">
      <c r="A51" s="203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31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31"/>
      <c r="DD51" s="231"/>
      <c r="DE51" s="231"/>
      <c r="DF51" s="242"/>
      <c r="DG51" s="242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42"/>
      <c r="DT51" s="204"/>
      <c r="DW51" s="6">
        <f t="shared" si="1"/>
        <v>0</v>
      </c>
      <c r="DX51" s="6">
        <f t="shared" si="2"/>
        <v>0</v>
      </c>
      <c r="DY51" s="6">
        <f t="shared" si="3"/>
        <v>0</v>
      </c>
      <c r="DZ51" s="6">
        <f t="shared" si="4"/>
        <v>0</v>
      </c>
      <c r="EC51" s="6">
        <f t="shared" si="5"/>
        <v>0</v>
      </c>
      <c r="EF51" s="6">
        <f t="shared" si="0"/>
        <v>0</v>
      </c>
    </row>
    <row r="52" spans="1:136" s="6" customFormat="1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31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31"/>
      <c r="DD52" s="231"/>
      <c r="DE52" s="231"/>
      <c r="DF52" s="242"/>
      <c r="DG52" s="242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42"/>
      <c r="DT52" s="204"/>
      <c r="DW52" s="6">
        <f t="shared" si="1"/>
        <v>0</v>
      </c>
      <c r="DX52" s="6">
        <f t="shared" si="2"/>
        <v>0</v>
      </c>
      <c r="DY52" s="6">
        <f t="shared" si="3"/>
        <v>0</v>
      </c>
      <c r="DZ52" s="6">
        <f t="shared" si="4"/>
        <v>0</v>
      </c>
      <c r="EC52" s="6">
        <f t="shared" si="5"/>
        <v>0</v>
      </c>
      <c r="EF52" s="6">
        <f t="shared" si="0"/>
        <v>0</v>
      </c>
    </row>
    <row r="53" spans="1:136" s="6" customFormat="1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31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31"/>
      <c r="DD53" s="231"/>
      <c r="DE53" s="231"/>
      <c r="DF53" s="242"/>
      <c r="DG53" s="242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42"/>
      <c r="DT53" s="204"/>
      <c r="DW53" s="6">
        <f t="shared" si="1"/>
        <v>0</v>
      </c>
      <c r="DX53" s="6">
        <f t="shared" si="2"/>
        <v>0</v>
      </c>
      <c r="DY53" s="6">
        <f t="shared" si="3"/>
        <v>0</v>
      </c>
      <c r="DZ53" s="6">
        <f t="shared" si="4"/>
        <v>0</v>
      </c>
      <c r="EC53" s="6">
        <f t="shared" si="5"/>
        <v>0</v>
      </c>
      <c r="EF53" s="6">
        <f t="shared" si="0"/>
        <v>0</v>
      </c>
    </row>
    <row r="54" spans="1:136" s="6" customFormat="1">
      <c r="A54" s="203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31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31"/>
      <c r="DD54" s="231"/>
      <c r="DE54" s="231"/>
      <c r="DF54" s="242"/>
      <c r="DG54" s="242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42"/>
      <c r="DT54" s="204"/>
      <c r="DW54" s="6">
        <f t="shared" si="1"/>
        <v>0</v>
      </c>
      <c r="DX54" s="6">
        <f t="shared" si="2"/>
        <v>0</v>
      </c>
      <c r="DY54" s="6">
        <f t="shared" si="3"/>
        <v>0</v>
      </c>
      <c r="DZ54" s="6">
        <f t="shared" si="4"/>
        <v>0</v>
      </c>
      <c r="EC54" s="6">
        <f t="shared" si="5"/>
        <v>0</v>
      </c>
      <c r="EF54" s="6">
        <f t="shared" si="0"/>
        <v>0</v>
      </c>
    </row>
    <row r="55" spans="1:136" s="6" customFormat="1">
      <c r="A55" s="203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31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31"/>
      <c r="DD55" s="231"/>
      <c r="DE55" s="231"/>
      <c r="DF55" s="242"/>
      <c r="DG55" s="242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42"/>
      <c r="DT55" s="204"/>
      <c r="DW55" s="6">
        <f t="shared" si="1"/>
        <v>0</v>
      </c>
      <c r="DX55" s="6">
        <f t="shared" si="2"/>
        <v>0</v>
      </c>
      <c r="DY55" s="6">
        <f t="shared" si="3"/>
        <v>0</v>
      </c>
      <c r="DZ55" s="6">
        <f t="shared" si="4"/>
        <v>0</v>
      </c>
      <c r="EC55" s="6">
        <f t="shared" si="5"/>
        <v>0</v>
      </c>
      <c r="EF55" s="6">
        <f t="shared" si="0"/>
        <v>0</v>
      </c>
    </row>
    <row r="56" spans="1:136" s="6" customFormat="1">
      <c r="A56" s="203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31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31"/>
      <c r="DD56" s="231"/>
      <c r="DE56" s="231"/>
      <c r="DF56" s="242"/>
      <c r="DG56" s="242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42"/>
      <c r="DT56" s="204"/>
      <c r="DW56" s="6">
        <f t="shared" si="1"/>
        <v>0</v>
      </c>
      <c r="DX56" s="6">
        <f t="shared" si="2"/>
        <v>0</v>
      </c>
      <c r="DY56" s="6">
        <f t="shared" si="3"/>
        <v>0</v>
      </c>
      <c r="DZ56" s="6">
        <f t="shared" si="4"/>
        <v>0</v>
      </c>
      <c r="EC56" s="6">
        <f t="shared" si="5"/>
        <v>0</v>
      </c>
      <c r="EF56" s="6">
        <f t="shared" si="0"/>
        <v>0</v>
      </c>
    </row>
    <row r="57" spans="1:136" s="6" customFormat="1">
      <c r="A57" s="203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31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31"/>
      <c r="DD57" s="231"/>
      <c r="DE57" s="231"/>
      <c r="DF57" s="242"/>
      <c r="DG57" s="242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42"/>
      <c r="DT57" s="204"/>
      <c r="DW57" s="6">
        <f t="shared" si="1"/>
        <v>0</v>
      </c>
      <c r="DX57" s="6">
        <f t="shared" si="2"/>
        <v>0</v>
      </c>
      <c r="DY57" s="6">
        <f t="shared" si="3"/>
        <v>0</v>
      </c>
      <c r="DZ57" s="6">
        <f t="shared" si="4"/>
        <v>0</v>
      </c>
      <c r="EC57" s="6">
        <f t="shared" si="5"/>
        <v>0</v>
      </c>
      <c r="EF57" s="6">
        <f t="shared" si="0"/>
        <v>0</v>
      </c>
    </row>
    <row r="58" spans="1:136" s="6" customFormat="1">
      <c r="A58" s="203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31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31"/>
      <c r="DD58" s="231"/>
      <c r="DE58" s="231"/>
      <c r="DF58" s="242"/>
      <c r="DG58" s="242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42"/>
      <c r="DT58" s="204"/>
      <c r="DW58" s="6">
        <f t="shared" si="1"/>
        <v>0</v>
      </c>
      <c r="DX58" s="6">
        <f t="shared" si="2"/>
        <v>0</v>
      </c>
      <c r="DY58" s="6">
        <f t="shared" si="3"/>
        <v>0</v>
      </c>
      <c r="DZ58" s="6">
        <f t="shared" si="4"/>
        <v>0</v>
      </c>
      <c r="EC58" s="6">
        <f t="shared" si="5"/>
        <v>0</v>
      </c>
      <c r="EF58" s="6">
        <f t="shared" si="0"/>
        <v>0</v>
      </c>
    </row>
    <row r="59" spans="1:136" s="6" customFormat="1">
      <c r="A59" s="203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31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31"/>
      <c r="DD59" s="231"/>
      <c r="DE59" s="231"/>
      <c r="DF59" s="242"/>
      <c r="DG59" s="242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42"/>
      <c r="DT59" s="204"/>
      <c r="DW59" s="6">
        <f t="shared" si="1"/>
        <v>0</v>
      </c>
      <c r="DX59" s="6">
        <f t="shared" si="2"/>
        <v>0</v>
      </c>
      <c r="DY59" s="6">
        <f t="shared" si="3"/>
        <v>0</v>
      </c>
      <c r="DZ59" s="6">
        <f t="shared" si="4"/>
        <v>0</v>
      </c>
      <c r="EC59" s="6">
        <f t="shared" si="5"/>
        <v>0</v>
      </c>
      <c r="EF59" s="6">
        <f t="shared" si="0"/>
        <v>0</v>
      </c>
    </row>
    <row r="60" spans="1:136" s="6" customFormat="1">
      <c r="A60" s="203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31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31"/>
      <c r="DD60" s="231"/>
      <c r="DE60" s="231"/>
      <c r="DF60" s="242"/>
      <c r="DG60" s="242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42"/>
      <c r="DT60" s="204"/>
      <c r="DW60" s="6">
        <f t="shared" si="1"/>
        <v>0</v>
      </c>
      <c r="DX60" s="6">
        <f t="shared" si="2"/>
        <v>0</v>
      </c>
      <c r="DY60" s="6">
        <f t="shared" si="3"/>
        <v>0</v>
      </c>
      <c r="DZ60" s="6">
        <f t="shared" si="4"/>
        <v>0</v>
      </c>
      <c r="EC60" s="6">
        <f t="shared" si="5"/>
        <v>0</v>
      </c>
      <c r="EF60" s="6">
        <f t="shared" si="0"/>
        <v>0</v>
      </c>
    </row>
    <row r="61" spans="1:136" s="6" customFormat="1">
      <c r="A61" s="203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31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31"/>
      <c r="DD61" s="231"/>
      <c r="DE61" s="231"/>
      <c r="DF61" s="242"/>
      <c r="DG61" s="242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42"/>
      <c r="DT61" s="204"/>
      <c r="DW61" s="6">
        <f t="shared" si="1"/>
        <v>0</v>
      </c>
      <c r="DX61" s="6">
        <f t="shared" si="2"/>
        <v>0</v>
      </c>
      <c r="DY61" s="6">
        <f t="shared" si="3"/>
        <v>0</v>
      </c>
      <c r="DZ61" s="6">
        <f t="shared" si="4"/>
        <v>0</v>
      </c>
      <c r="EC61" s="6">
        <f t="shared" si="5"/>
        <v>0</v>
      </c>
      <c r="EF61" s="6">
        <f t="shared" si="0"/>
        <v>0</v>
      </c>
    </row>
    <row r="62" spans="1:136" s="6" customFormat="1">
      <c r="A62" s="203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31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31"/>
      <c r="DD62" s="231"/>
      <c r="DE62" s="231"/>
      <c r="DF62" s="242"/>
      <c r="DG62" s="242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42"/>
      <c r="DT62" s="204"/>
      <c r="DW62" s="6">
        <f t="shared" si="1"/>
        <v>0</v>
      </c>
      <c r="DX62" s="6">
        <f t="shared" si="2"/>
        <v>0</v>
      </c>
      <c r="DY62" s="6">
        <f t="shared" si="3"/>
        <v>0</v>
      </c>
      <c r="DZ62" s="6">
        <f t="shared" si="4"/>
        <v>0</v>
      </c>
      <c r="EC62" s="6">
        <f t="shared" si="5"/>
        <v>0</v>
      </c>
      <c r="EF62" s="6">
        <f t="shared" si="0"/>
        <v>0</v>
      </c>
    </row>
    <row r="63" spans="1:136" s="6" customFormat="1">
      <c r="A63" s="203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31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31"/>
      <c r="DD63" s="231"/>
      <c r="DE63" s="231"/>
      <c r="DF63" s="242"/>
      <c r="DG63" s="242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42"/>
      <c r="DT63" s="204"/>
      <c r="DW63" s="6">
        <f t="shared" si="1"/>
        <v>0</v>
      </c>
      <c r="DX63" s="6">
        <f t="shared" si="2"/>
        <v>0</v>
      </c>
      <c r="DY63" s="6">
        <f t="shared" si="3"/>
        <v>0</v>
      </c>
      <c r="DZ63" s="6">
        <f t="shared" si="4"/>
        <v>0</v>
      </c>
      <c r="EC63" s="6">
        <f t="shared" si="5"/>
        <v>0</v>
      </c>
      <c r="EF63" s="6">
        <f t="shared" si="0"/>
        <v>0</v>
      </c>
    </row>
    <row r="64" spans="1:136" s="6" customForma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31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31"/>
      <c r="DD64" s="231"/>
      <c r="DE64" s="231"/>
      <c r="DF64" s="242"/>
      <c r="DG64" s="242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42"/>
      <c r="DT64" s="204"/>
      <c r="DW64" s="6">
        <f t="shared" si="1"/>
        <v>0</v>
      </c>
      <c r="DX64" s="6">
        <f t="shared" si="2"/>
        <v>0</v>
      </c>
      <c r="DY64" s="6">
        <f t="shared" si="3"/>
        <v>0</v>
      </c>
      <c r="DZ64" s="6">
        <f t="shared" si="4"/>
        <v>0</v>
      </c>
      <c r="EC64" s="6">
        <f t="shared" si="5"/>
        <v>0</v>
      </c>
      <c r="EF64" s="6">
        <f t="shared" si="0"/>
        <v>0</v>
      </c>
    </row>
    <row r="65" spans="1:136" s="6" customFormat="1">
      <c r="A65" s="203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31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31"/>
      <c r="DD65" s="231"/>
      <c r="DE65" s="231"/>
      <c r="DF65" s="242"/>
      <c r="DG65" s="242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42"/>
      <c r="DT65" s="204"/>
      <c r="DW65" s="6">
        <f t="shared" si="1"/>
        <v>0</v>
      </c>
      <c r="DX65" s="6">
        <f t="shared" si="2"/>
        <v>0</v>
      </c>
      <c r="DY65" s="6">
        <f t="shared" si="3"/>
        <v>0</v>
      </c>
      <c r="DZ65" s="6">
        <f t="shared" si="4"/>
        <v>0</v>
      </c>
      <c r="EC65" s="6">
        <f t="shared" si="5"/>
        <v>0</v>
      </c>
      <c r="EF65" s="6">
        <f t="shared" si="0"/>
        <v>0</v>
      </c>
    </row>
    <row r="66" spans="1:136" s="6" customFormat="1">
      <c r="A66" s="203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31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31"/>
      <c r="DD66" s="231"/>
      <c r="DE66" s="231"/>
      <c r="DF66" s="242"/>
      <c r="DG66" s="242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42"/>
      <c r="DT66" s="204"/>
      <c r="DW66" s="6">
        <f t="shared" si="1"/>
        <v>0</v>
      </c>
      <c r="DX66" s="6">
        <f t="shared" si="2"/>
        <v>0</v>
      </c>
      <c r="DY66" s="6">
        <f t="shared" si="3"/>
        <v>0</v>
      </c>
      <c r="DZ66" s="6">
        <f t="shared" si="4"/>
        <v>0</v>
      </c>
      <c r="EC66" s="6">
        <f t="shared" si="5"/>
        <v>0</v>
      </c>
      <c r="EF66" s="6">
        <f t="shared" si="0"/>
        <v>0</v>
      </c>
    </row>
    <row r="67" spans="1:136" s="6" customFormat="1">
      <c r="A67" s="203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31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31"/>
      <c r="DD67" s="231"/>
      <c r="DE67" s="231"/>
      <c r="DF67" s="242"/>
      <c r="DG67" s="242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42"/>
      <c r="DT67" s="204"/>
      <c r="DW67" s="6">
        <f t="shared" si="1"/>
        <v>0</v>
      </c>
      <c r="DX67" s="6">
        <f t="shared" si="2"/>
        <v>0</v>
      </c>
      <c r="DY67" s="6">
        <f t="shared" si="3"/>
        <v>0</v>
      </c>
      <c r="DZ67" s="6">
        <f t="shared" si="4"/>
        <v>0</v>
      </c>
      <c r="EC67" s="6">
        <f t="shared" si="5"/>
        <v>0</v>
      </c>
      <c r="EF67" s="6">
        <f t="shared" si="0"/>
        <v>0</v>
      </c>
    </row>
    <row r="68" spans="1:136" s="6" customFormat="1">
      <c r="A68" s="203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31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31"/>
      <c r="DD68" s="231"/>
      <c r="DE68" s="231"/>
      <c r="DF68" s="242"/>
      <c r="DG68" s="242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42"/>
      <c r="DT68" s="204"/>
      <c r="DW68" s="6">
        <f t="shared" si="1"/>
        <v>0</v>
      </c>
      <c r="DX68" s="6">
        <f t="shared" si="2"/>
        <v>0</v>
      </c>
      <c r="DY68" s="6">
        <f t="shared" si="3"/>
        <v>0</v>
      </c>
      <c r="DZ68" s="6">
        <f t="shared" si="4"/>
        <v>0</v>
      </c>
      <c r="EC68" s="6">
        <f t="shared" si="5"/>
        <v>0</v>
      </c>
      <c r="EF68" s="6">
        <f t="shared" si="0"/>
        <v>0</v>
      </c>
    </row>
    <row r="69" spans="1:136" s="6" customFormat="1">
      <c r="A69" s="203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31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31"/>
      <c r="DD69" s="231"/>
      <c r="DE69" s="231"/>
      <c r="DF69" s="242"/>
      <c r="DG69" s="242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42"/>
      <c r="DT69" s="204"/>
      <c r="DW69" s="6">
        <f t="shared" si="1"/>
        <v>0</v>
      </c>
      <c r="DX69" s="6">
        <f t="shared" si="2"/>
        <v>0</v>
      </c>
      <c r="DY69" s="6">
        <f t="shared" si="3"/>
        <v>0</v>
      </c>
      <c r="DZ69" s="6">
        <f t="shared" si="4"/>
        <v>0</v>
      </c>
      <c r="EC69" s="6">
        <f t="shared" si="5"/>
        <v>0</v>
      </c>
      <c r="EF69" s="6">
        <f t="shared" ref="EF69:EF132" si="6">COUNTIF(B69:M69,"&gt;2")</f>
        <v>0</v>
      </c>
    </row>
    <row r="70" spans="1:136" s="6" customFormat="1">
      <c r="A70" s="203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31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31"/>
      <c r="DD70" s="231"/>
      <c r="DE70" s="231"/>
      <c r="DF70" s="242"/>
      <c r="DG70" s="242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42"/>
      <c r="DT70" s="204"/>
      <c r="DW70" s="6">
        <f t="shared" ref="DW70:DW133" si="7">COUNTA(U70:AA70)</f>
        <v>0</v>
      </c>
      <c r="DX70" s="6">
        <f t="shared" ref="DX70:DX133" si="8">COUNTA(AB70:AH70)</f>
        <v>0</v>
      </c>
      <c r="DY70" s="6">
        <f t="shared" ref="DY70:DY133" si="9">COUNTA(AI70:AO70)</f>
        <v>0</v>
      </c>
      <c r="DZ70" s="6">
        <f t="shared" ref="DZ70:DZ133" si="10">COUNTA(AP70:AV70)</f>
        <v>0</v>
      </c>
      <c r="EC70" s="6">
        <f t="shared" si="5"/>
        <v>0</v>
      </c>
      <c r="EF70" s="6">
        <f t="shared" si="6"/>
        <v>0</v>
      </c>
    </row>
    <row r="71" spans="1:136" s="6" customFormat="1">
      <c r="A71" s="203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31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31"/>
      <c r="DD71" s="231"/>
      <c r="DE71" s="231"/>
      <c r="DF71" s="242"/>
      <c r="DG71" s="242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42"/>
      <c r="DT71" s="204"/>
      <c r="DW71" s="6">
        <f t="shared" si="7"/>
        <v>0</v>
      </c>
      <c r="DX71" s="6">
        <f t="shared" si="8"/>
        <v>0</v>
      </c>
      <c r="DY71" s="6">
        <f t="shared" si="9"/>
        <v>0</v>
      </c>
      <c r="DZ71" s="6">
        <f t="shared" si="10"/>
        <v>0</v>
      </c>
      <c r="EC71" s="6">
        <f t="shared" ref="EC71:EC134" si="11">SUM(B70:M70)</f>
        <v>0</v>
      </c>
      <c r="EF71" s="6">
        <f t="shared" si="6"/>
        <v>0</v>
      </c>
    </row>
    <row r="72" spans="1:136" s="6" customFormat="1">
      <c r="A72" s="203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31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31"/>
      <c r="DD72" s="231"/>
      <c r="DE72" s="231"/>
      <c r="DF72" s="242"/>
      <c r="DG72" s="242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42"/>
      <c r="DT72" s="204"/>
      <c r="DW72" s="6">
        <f t="shared" si="7"/>
        <v>0</v>
      </c>
      <c r="DX72" s="6">
        <f t="shared" si="8"/>
        <v>0</v>
      </c>
      <c r="DY72" s="6">
        <f t="shared" si="9"/>
        <v>0</v>
      </c>
      <c r="DZ72" s="6">
        <f t="shared" si="10"/>
        <v>0</v>
      </c>
      <c r="EC72" s="6">
        <f t="shared" si="11"/>
        <v>0</v>
      </c>
      <c r="EF72" s="6">
        <f t="shared" si="6"/>
        <v>0</v>
      </c>
    </row>
    <row r="73" spans="1:136" s="6" customFormat="1">
      <c r="A73" s="203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31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31"/>
      <c r="DD73" s="231"/>
      <c r="DE73" s="231"/>
      <c r="DF73" s="242"/>
      <c r="DG73" s="242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42"/>
      <c r="DT73" s="204"/>
      <c r="DW73" s="6">
        <f t="shared" si="7"/>
        <v>0</v>
      </c>
      <c r="DX73" s="6">
        <f t="shared" si="8"/>
        <v>0</v>
      </c>
      <c r="DY73" s="6">
        <f t="shared" si="9"/>
        <v>0</v>
      </c>
      <c r="DZ73" s="6">
        <f t="shared" si="10"/>
        <v>0</v>
      </c>
      <c r="EC73" s="6">
        <f t="shared" si="11"/>
        <v>0</v>
      </c>
      <c r="EF73" s="6">
        <f t="shared" si="6"/>
        <v>0</v>
      </c>
    </row>
    <row r="74" spans="1:136" s="6" customFormat="1">
      <c r="A74" s="203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31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31"/>
      <c r="DD74" s="231"/>
      <c r="DE74" s="231"/>
      <c r="DF74" s="242"/>
      <c r="DG74" s="242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42"/>
      <c r="DT74" s="204"/>
      <c r="DW74" s="6">
        <f t="shared" si="7"/>
        <v>0</v>
      </c>
      <c r="DX74" s="6">
        <f t="shared" si="8"/>
        <v>0</v>
      </c>
      <c r="DY74" s="6">
        <f t="shared" si="9"/>
        <v>0</v>
      </c>
      <c r="DZ74" s="6">
        <f t="shared" si="10"/>
        <v>0</v>
      </c>
      <c r="EC74" s="6">
        <f t="shared" si="11"/>
        <v>0</v>
      </c>
      <c r="EF74" s="6">
        <f t="shared" si="6"/>
        <v>0</v>
      </c>
    </row>
    <row r="75" spans="1:136" s="6" customFormat="1">
      <c r="A75" s="203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31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31"/>
      <c r="DD75" s="231"/>
      <c r="DE75" s="231"/>
      <c r="DF75" s="242"/>
      <c r="DG75" s="242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42"/>
      <c r="DT75" s="204"/>
      <c r="DW75" s="6">
        <f t="shared" si="7"/>
        <v>0</v>
      </c>
      <c r="DX75" s="6">
        <f t="shared" si="8"/>
        <v>0</v>
      </c>
      <c r="DY75" s="6">
        <f t="shared" si="9"/>
        <v>0</v>
      </c>
      <c r="DZ75" s="6">
        <f t="shared" si="10"/>
        <v>0</v>
      </c>
      <c r="EC75" s="6">
        <f t="shared" si="11"/>
        <v>0</v>
      </c>
      <c r="EF75" s="6">
        <f t="shared" si="6"/>
        <v>0</v>
      </c>
    </row>
    <row r="76" spans="1:136" s="6" customFormat="1">
      <c r="A76" s="203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31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31"/>
      <c r="DD76" s="231"/>
      <c r="DE76" s="231"/>
      <c r="DF76" s="242"/>
      <c r="DG76" s="242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42"/>
      <c r="DT76" s="204"/>
      <c r="DW76" s="6">
        <f t="shared" si="7"/>
        <v>0</v>
      </c>
      <c r="DX76" s="6">
        <f t="shared" si="8"/>
        <v>0</v>
      </c>
      <c r="DY76" s="6">
        <f t="shared" si="9"/>
        <v>0</v>
      </c>
      <c r="DZ76" s="6">
        <f t="shared" si="10"/>
        <v>0</v>
      </c>
      <c r="EC76" s="6">
        <f t="shared" si="11"/>
        <v>0</v>
      </c>
      <c r="EF76" s="6">
        <f t="shared" si="6"/>
        <v>0</v>
      </c>
    </row>
    <row r="77" spans="1:136" s="6" customFormat="1">
      <c r="A77" s="203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31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31"/>
      <c r="DD77" s="231"/>
      <c r="DE77" s="231"/>
      <c r="DF77" s="242"/>
      <c r="DG77" s="242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42"/>
      <c r="DT77" s="204"/>
      <c r="DW77" s="6">
        <f t="shared" si="7"/>
        <v>0</v>
      </c>
      <c r="DX77" s="6">
        <f t="shared" si="8"/>
        <v>0</v>
      </c>
      <c r="DY77" s="6">
        <f t="shared" si="9"/>
        <v>0</v>
      </c>
      <c r="DZ77" s="6">
        <f t="shared" si="10"/>
        <v>0</v>
      </c>
      <c r="EC77" s="6">
        <f t="shared" si="11"/>
        <v>0</v>
      </c>
      <c r="EF77" s="6">
        <f t="shared" si="6"/>
        <v>0</v>
      </c>
    </row>
    <row r="78" spans="1:136" s="6" customFormat="1">
      <c r="A78" s="203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31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31"/>
      <c r="DD78" s="231"/>
      <c r="DE78" s="231"/>
      <c r="DF78" s="242"/>
      <c r="DG78" s="242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42"/>
      <c r="DT78" s="204"/>
      <c r="DW78" s="6">
        <f t="shared" si="7"/>
        <v>0</v>
      </c>
      <c r="DX78" s="6">
        <f t="shared" si="8"/>
        <v>0</v>
      </c>
      <c r="DY78" s="6">
        <f t="shared" si="9"/>
        <v>0</v>
      </c>
      <c r="DZ78" s="6">
        <f t="shared" si="10"/>
        <v>0</v>
      </c>
      <c r="EC78" s="6">
        <f t="shared" si="11"/>
        <v>0</v>
      </c>
      <c r="EF78" s="6">
        <f t="shared" si="6"/>
        <v>0</v>
      </c>
    </row>
    <row r="79" spans="1:136" s="6" customFormat="1">
      <c r="A79" s="203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31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31"/>
      <c r="DD79" s="231"/>
      <c r="DE79" s="231"/>
      <c r="DF79" s="242"/>
      <c r="DG79" s="242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42"/>
      <c r="DT79" s="204"/>
      <c r="DW79" s="6">
        <f t="shared" si="7"/>
        <v>0</v>
      </c>
      <c r="DX79" s="6">
        <f t="shared" si="8"/>
        <v>0</v>
      </c>
      <c r="DY79" s="6">
        <f t="shared" si="9"/>
        <v>0</v>
      </c>
      <c r="DZ79" s="6">
        <f t="shared" si="10"/>
        <v>0</v>
      </c>
      <c r="EC79" s="6">
        <f t="shared" si="11"/>
        <v>0</v>
      </c>
      <c r="EF79" s="6">
        <f t="shared" si="6"/>
        <v>0</v>
      </c>
    </row>
    <row r="80" spans="1:136" s="6" customFormat="1">
      <c r="A80" s="203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31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31"/>
      <c r="DD80" s="231"/>
      <c r="DE80" s="231"/>
      <c r="DF80" s="242"/>
      <c r="DG80" s="242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42"/>
      <c r="DT80" s="204"/>
      <c r="DW80" s="6">
        <f t="shared" si="7"/>
        <v>0</v>
      </c>
      <c r="DX80" s="6">
        <f t="shared" si="8"/>
        <v>0</v>
      </c>
      <c r="DY80" s="6">
        <f t="shared" si="9"/>
        <v>0</v>
      </c>
      <c r="DZ80" s="6">
        <f t="shared" si="10"/>
        <v>0</v>
      </c>
      <c r="EC80" s="6">
        <f t="shared" si="11"/>
        <v>0</v>
      </c>
      <c r="EF80" s="6">
        <f t="shared" si="6"/>
        <v>0</v>
      </c>
    </row>
    <row r="81" spans="1:136" s="6" customFormat="1">
      <c r="A81" s="203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31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31"/>
      <c r="DD81" s="231"/>
      <c r="DE81" s="231"/>
      <c r="DF81" s="242"/>
      <c r="DG81" s="242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42"/>
      <c r="DT81" s="204"/>
      <c r="DW81" s="6">
        <f t="shared" si="7"/>
        <v>0</v>
      </c>
      <c r="DX81" s="6">
        <f t="shared" si="8"/>
        <v>0</v>
      </c>
      <c r="DY81" s="6">
        <f t="shared" si="9"/>
        <v>0</v>
      </c>
      <c r="DZ81" s="6">
        <f t="shared" si="10"/>
        <v>0</v>
      </c>
      <c r="EC81" s="6">
        <f t="shared" si="11"/>
        <v>0</v>
      </c>
      <c r="EF81" s="6">
        <f t="shared" si="6"/>
        <v>0</v>
      </c>
    </row>
    <row r="82" spans="1:136" s="6" customFormat="1">
      <c r="A82" s="203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31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31"/>
      <c r="DD82" s="231"/>
      <c r="DE82" s="231"/>
      <c r="DF82" s="242"/>
      <c r="DG82" s="242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42"/>
      <c r="DT82" s="204"/>
      <c r="DW82" s="6">
        <f t="shared" si="7"/>
        <v>0</v>
      </c>
      <c r="DX82" s="6">
        <f t="shared" si="8"/>
        <v>0</v>
      </c>
      <c r="DY82" s="6">
        <f t="shared" si="9"/>
        <v>0</v>
      </c>
      <c r="DZ82" s="6">
        <f t="shared" si="10"/>
        <v>0</v>
      </c>
      <c r="EC82" s="6">
        <f t="shared" si="11"/>
        <v>0</v>
      </c>
      <c r="EF82" s="6">
        <f t="shared" si="6"/>
        <v>0</v>
      </c>
    </row>
    <row r="83" spans="1:136" s="6" customFormat="1">
      <c r="A83" s="203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31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31"/>
      <c r="DD83" s="231"/>
      <c r="DE83" s="231"/>
      <c r="DF83" s="242"/>
      <c r="DG83" s="242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42"/>
      <c r="DT83" s="204"/>
      <c r="DW83" s="6">
        <f t="shared" si="7"/>
        <v>0</v>
      </c>
      <c r="DX83" s="6">
        <f t="shared" si="8"/>
        <v>0</v>
      </c>
      <c r="DY83" s="6">
        <f t="shared" si="9"/>
        <v>0</v>
      </c>
      <c r="DZ83" s="6">
        <f t="shared" si="10"/>
        <v>0</v>
      </c>
      <c r="EC83" s="6">
        <f t="shared" si="11"/>
        <v>0</v>
      </c>
      <c r="EF83" s="6">
        <f t="shared" si="6"/>
        <v>0</v>
      </c>
    </row>
    <row r="84" spans="1:136" s="6" customFormat="1">
      <c r="A84" s="203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31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31"/>
      <c r="DD84" s="231"/>
      <c r="DE84" s="231"/>
      <c r="DF84" s="242"/>
      <c r="DG84" s="242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42"/>
      <c r="DT84" s="204"/>
      <c r="DW84" s="6">
        <f t="shared" si="7"/>
        <v>0</v>
      </c>
      <c r="DX84" s="6">
        <f t="shared" si="8"/>
        <v>0</v>
      </c>
      <c r="DY84" s="6">
        <f t="shared" si="9"/>
        <v>0</v>
      </c>
      <c r="DZ84" s="6">
        <f t="shared" si="10"/>
        <v>0</v>
      </c>
      <c r="EC84" s="6">
        <f t="shared" si="11"/>
        <v>0</v>
      </c>
      <c r="EF84" s="6">
        <f t="shared" si="6"/>
        <v>0</v>
      </c>
    </row>
    <row r="85" spans="1:136" s="6" customFormat="1">
      <c r="A85" s="20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31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31"/>
      <c r="DD85" s="231"/>
      <c r="DE85" s="231"/>
      <c r="DF85" s="242"/>
      <c r="DG85" s="242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42"/>
      <c r="DT85" s="204"/>
      <c r="DW85" s="6">
        <f t="shared" si="7"/>
        <v>0</v>
      </c>
      <c r="DX85" s="6">
        <f t="shared" si="8"/>
        <v>0</v>
      </c>
      <c r="DY85" s="6">
        <f t="shared" si="9"/>
        <v>0</v>
      </c>
      <c r="DZ85" s="6">
        <f t="shared" si="10"/>
        <v>0</v>
      </c>
      <c r="EC85" s="6">
        <f t="shared" si="11"/>
        <v>0</v>
      </c>
      <c r="EF85" s="6">
        <f t="shared" si="6"/>
        <v>0</v>
      </c>
    </row>
    <row r="86" spans="1:136" s="6" customFormat="1">
      <c r="A86" s="203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31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31"/>
      <c r="DD86" s="231"/>
      <c r="DE86" s="231"/>
      <c r="DF86" s="242"/>
      <c r="DG86" s="242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42"/>
      <c r="DT86" s="204"/>
      <c r="DW86" s="6">
        <f t="shared" si="7"/>
        <v>0</v>
      </c>
      <c r="DX86" s="6">
        <f t="shared" si="8"/>
        <v>0</v>
      </c>
      <c r="DY86" s="6">
        <f t="shared" si="9"/>
        <v>0</v>
      </c>
      <c r="DZ86" s="6">
        <f t="shared" si="10"/>
        <v>0</v>
      </c>
      <c r="EC86" s="6">
        <f t="shared" si="11"/>
        <v>0</v>
      </c>
      <c r="EF86" s="6">
        <f t="shared" si="6"/>
        <v>0</v>
      </c>
    </row>
    <row r="87" spans="1:136" s="6" customFormat="1">
      <c r="A87" s="203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31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31"/>
      <c r="DD87" s="231"/>
      <c r="DE87" s="231"/>
      <c r="DF87" s="242"/>
      <c r="DG87" s="242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42"/>
      <c r="DT87" s="204"/>
      <c r="DW87" s="6">
        <f t="shared" si="7"/>
        <v>0</v>
      </c>
      <c r="DX87" s="6">
        <f t="shared" si="8"/>
        <v>0</v>
      </c>
      <c r="DY87" s="6">
        <f t="shared" si="9"/>
        <v>0</v>
      </c>
      <c r="DZ87" s="6">
        <f t="shared" si="10"/>
        <v>0</v>
      </c>
      <c r="EC87" s="6">
        <f t="shared" si="11"/>
        <v>0</v>
      </c>
      <c r="EF87" s="6">
        <f t="shared" si="6"/>
        <v>0</v>
      </c>
    </row>
    <row r="88" spans="1:136" s="6" customFormat="1">
      <c r="A88" s="203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31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31"/>
      <c r="DD88" s="231"/>
      <c r="DE88" s="231"/>
      <c r="DF88" s="242"/>
      <c r="DG88" s="242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42"/>
      <c r="DT88" s="204"/>
      <c r="DW88" s="6">
        <f t="shared" si="7"/>
        <v>0</v>
      </c>
      <c r="DX88" s="6">
        <f t="shared" si="8"/>
        <v>0</v>
      </c>
      <c r="DY88" s="6">
        <f t="shared" si="9"/>
        <v>0</v>
      </c>
      <c r="DZ88" s="6">
        <f t="shared" si="10"/>
        <v>0</v>
      </c>
      <c r="EC88" s="6">
        <f t="shared" si="11"/>
        <v>0</v>
      </c>
      <c r="EF88" s="6">
        <f t="shared" si="6"/>
        <v>0</v>
      </c>
    </row>
    <row r="89" spans="1:136" s="6" customFormat="1">
      <c r="A89" s="203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31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31"/>
      <c r="DD89" s="231"/>
      <c r="DE89" s="231"/>
      <c r="DF89" s="242"/>
      <c r="DG89" s="242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42"/>
      <c r="DT89" s="204"/>
      <c r="DW89" s="6">
        <f t="shared" si="7"/>
        <v>0</v>
      </c>
      <c r="DX89" s="6">
        <f t="shared" si="8"/>
        <v>0</v>
      </c>
      <c r="DY89" s="6">
        <f t="shared" si="9"/>
        <v>0</v>
      </c>
      <c r="DZ89" s="6">
        <f t="shared" si="10"/>
        <v>0</v>
      </c>
      <c r="EC89" s="6">
        <f t="shared" si="11"/>
        <v>0</v>
      </c>
      <c r="EF89" s="6">
        <f t="shared" si="6"/>
        <v>0</v>
      </c>
    </row>
    <row r="90" spans="1:136" s="6" customFormat="1">
      <c r="A90" s="203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31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31"/>
      <c r="DD90" s="231"/>
      <c r="DE90" s="231"/>
      <c r="DF90" s="242"/>
      <c r="DG90" s="242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42"/>
      <c r="DT90" s="204"/>
      <c r="DW90" s="6">
        <f t="shared" si="7"/>
        <v>0</v>
      </c>
      <c r="DX90" s="6">
        <f t="shared" si="8"/>
        <v>0</v>
      </c>
      <c r="DY90" s="6">
        <f t="shared" si="9"/>
        <v>0</v>
      </c>
      <c r="DZ90" s="6">
        <f t="shared" si="10"/>
        <v>0</v>
      </c>
      <c r="EC90" s="6">
        <f t="shared" si="11"/>
        <v>0</v>
      </c>
      <c r="EF90" s="6">
        <f t="shared" si="6"/>
        <v>0</v>
      </c>
    </row>
    <row r="91" spans="1:136" s="6" customFormat="1">
      <c r="A91" s="203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31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31"/>
      <c r="DD91" s="231"/>
      <c r="DE91" s="231"/>
      <c r="DF91" s="242"/>
      <c r="DG91" s="242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42"/>
      <c r="DT91" s="204"/>
      <c r="DW91" s="6">
        <f t="shared" si="7"/>
        <v>0</v>
      </c>
      <c r="DX91" s="6">
        <f t="shared" si="8"/>
        <v>0</v>
      </c>
      <c r="DY91" s="6">
        <f t="shared" si="9"/>
        <v>0</v>
      </c>
      <c r="DZ91" s="6">
        <f t="shared" si="10"/>
        <v>0</v>
      </c>
      <c r="EC91" s="6">
        <f t="shared" si="11"/>
        <v>0</v>
      </c>
      <c r="EF91" s="6">
        <f t="shared" si="6"/>
        <v>0</v>
      </c>
    </row>
    <row r="92" spans="1:136" s="6" customFormat="1">
      <c r="A92" s="203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31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31"/>
      <c r="DD92" s="231"/>
      <c r="DE92" s="231"/>
      <c r="DF92" s="242"/>
      <c r="DG92" s="242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42"/>
      <c r="DT92" s="204"/>
      <c r="DW92" s="6">
        <f t="shared" si="7"/>
        <v>0</v>
      </c>
      <c r="DX92" s="6">
        <f t="shared" si="8"/>
        <v>0</v>
      </c>
      <c r="DY92" s="6">
        <f t="shared" si="9"/>
        <v>0</v>
      </c>
      <c r="DZ92" s="6">
        <f t="shared" si="10"/>
        <v>0</v>
      </c>
      <c r="EC92" s="6">
        <f t="shared" si="11"/>
        <v>0</v>
      </c>
      <c r="EF92" s="6">
        <f t="shared" si="6"/>
        <v>0</v>
      </c>
    </row>
    <row r="93" spans="1:136" s="6" customFormat="1">
      <c r="A93" s="203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31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31"/>
      <c r="DD93" s="231"/>
      <c r="DE93" s="231"/>
      <c r="DF93" s="242"/>
      <c r="DG93" s="242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42"/>
      <c r="DT93" s="204"/>
      <c r="DW93" s="6">
        <f t="shared" si="7"/>
        <v>0</v>
      </c>
      <c r="DX93" s="6">
        <f t="shared" si="8"/>
        <v>0</v>
      </c>
      <c r="DY93" s="6">
        <f t="shared" si="9"/>
        <v>0</v>
      </c>
      <c r="DZ93" s="6">
        <f t="shared" si="10"/>
        <v>0</v>
      </c>
      <c r="EC93" s="6">
        <f t="shared" si="11"/>
        <v>0</v>
      </c>
      <c r="EF93" s="6">
        <f t="shared" si="6"/>
        <v>0</v>
      </c>
    </row>
    <row r="94" spans="1:136" s="6" customFormat="1">
      <c r="A94" s="203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31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31"/>
      <c r="DD94" s="231"/>
      <c r="DE94" s="231"/>
      <c r="DF94" s="242"/>
      <c r="DG94" s="242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42"/>
      <c r="DT94" s="204"/>
      <c r="DW94" s="6">
        <f t="shared" si="7"/>
        <v>0</v>
      </c>
      <c r="DX94" s="6">
        <f t="shared" si="8"/>
        <v>0</v>
      </c>
      <c r="DY94" s="6">
        <f t="shared" si="9"/>
        <v>0</v>
      </c>
      <c r="DZ94" s="6">
        <f t="shared" si="10"/>
        <v>0</v>
      </c>
      <c r="EC94" s="6">
        <f t="shared" si="11"/>
        <v>0</v>
      </c>
      <c r="EF94" s="6">
        <f t="shared" si="6"/>
        <v>0</v>
      </c>
    </row>
    <row r="95" spans="1:136" s="6" customFormat="1">
      <c r="A95" s="203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31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31"/>
      <c r="DD95" s="231"/>
      <c r="DE95" s="231"/>
      <c r="DF95" s="242"/>
      <c r="DG95" s="242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42"/>
      <c r="DT95" s="204"/>
      <c r="DW95" s="6">
        <f t="shared" si="7"/>
        <v>0</v>
      </c>
      <c r="DX95" s="6">
        <f t="shared" si="8"/>
        <v>0</v>
      </c>
      <c r="DY95" s="6">
        <f t="shared" si="9"/>
        <v>0</v>
      </c>
      <c r="DZ95" s="6">
        <f t="shared" si="10"/>
        <v>0</v>
      </c>
      <c r="EC95" s="6">
        <f t="shared" si="11"/>
        <v>0</v>
      </c>
      <c r="EF95" s="6">
        <f t="shared" si="6"/>
        <v>0</v>
      </c>
    </row>
    <row r="96" spans="1:136" s="6" customFormat="1">
      <c r="A96" s="203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31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31"/>
      <c r="DD96" s="231"/>
      <c r="DE96" s="231"/>
      <c r="DF96" s="242"/>
      <c r="DG96" s="242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42"/>
      <c r="DT96" s="204"/>
      <c r="DW96" s="6">
        <f t="shared" si="7"/>
        <v>0</v>
      </c>
      <c r="DX96" s="6">
        <f t="shared" si="8"/>
        <v>0</v>
      </c>
      <c r="DY96" s="6">
        <f t="shared" si="9"/>
        <v>0</v>
      </c>
      <c r="DZ96" s="6">
        <f t="shared" si="10"/>
        <v>0</v>
      </c>
      <c r="EC96" s="6">
        <f t="shared" si="11"/>
        <v>0</v>
      </c>
      <c r="EF96" s="6">
        <f t="shared" si="6"/>
        <v>0</v>
      </c>
    </row>
    <row r="97" spans="1:136" s="6" customFormat="1">
      <c r="A97" s="203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31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31"/>
      <c r="DD97" s="231"/>
      <c r="DE97" s="231"/>
      <c r="DF97" s="242"/>
      <c r="DG97" s="242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42"/>
      <c r="DT97" s="204"/>
      <c r="DW97" s="6">
        <f t="shared" si="7"/>
        <v>0</v>
      </c>
      <c r="DX97" s="6">
        <f t="shared" si="8"/>
        <v>0</v>
      </c>
      <c r="DY97" s="6">
        <f t="shared" si="9"/>
        <v>0</v>
      </c>
      <c r="DZ97" s="6">
        <f t="shared" si="10"/>
        <v>0</v>
      </c>
      <c r="EC97" s="6">
        <f t="shared" si="11"/>
        <v>0</v>
      </c>
      <c r="EF97" s="6">
        <f t="shared" si="6"/>
        <v>0</v>
      </c>
    </row>
    <row r="98" spans="1:136" s="6" customFormat="1">
      <c r="A98" s="203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31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31"/>
      <c r="DD98" s="231"/>
      <c r="DE98" s="231"/>
      <c r="DF98" s="242"/>
      <c r="DG98" s="242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42"/>
      <c r="DT98" s="204"/>
      <c r="DW98" s="6">
        <f t="shared" si="7"/>
        <v>0</v>
      </c>
      <c r="DX98" s="6">
        <f t="shared" si="8"/>
        <v>0</v>
      </c>
      <c r="DY98" s="6">
        <f t="shared" si="9"/>
        <v>0</v>
      </c>
      <c r="DZ98" s="6">
        <f t="shared" si="10"/>
        <v>0</v>
      </c>
      <c r="EC98" s="6">
        <f t="shared" si="11"/>
        <v>0</v>
      </c>
      <c r="EF98" s="6">
        <f t="shared" si="6"/>
        <v>0</v>
      </c>
    </row>
    <row r="99" spans="1:136" s="6" customFormat="1">
      <c r="A99" s="203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31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31"/>
      <c r="DD99" s="231"/>
      <c r="DE99" s="231"/>
      <c r="DF99" s="242"/>
      <c r="DG99" s="242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42"/>
      <c r="DT99" s="204"/>
      <c r="DW99" s="6">
        <f t="shared" si="7"/>
        <v>0</v>
      </c>
      <c r="DX99" s="6">
        <f t="shared" si="8"/>
        <v>0</v>
      </c>
      <c r="DY99" s="6">
        <f t="shared" si="9"/>
        <v>0</v>
      </c>
      <c r="DZ99" s="6">
        <f t="shared" si="10"/>
        <v>0</v>
      </c>
      <c r="EC99" s="6">
        <f t="shared" si="11"/>
        <v>0</v>
      </c>
      <c r="EF99" s="6">
        <f t="shared" si="6"/>
        <v>0</v>
      </c>
    </row>
    <row r="100" spans="1:136" s="6" customFormat="1">
      <c r="A100" s="203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31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31"/>
      <c r="DD100" s="231"/>
      <c r="DE100" s="231"/>
      <c r="DF100" s="242"/>
      <c r="DG100" s="242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42"/>
      <c r="DT100" s="204"/>
      <c r="DW100" s="6">
        <f t="shared" si="7"/>
        <v>0</v>
      </c>
      <c r="DX100" s="6">
        <f t="shared" si="8"/>
        <v>0</v>
      </c>
      <c r="DY100" s="6">
        <f t="shared" si="9"/>
        <v>0</v>
      </c>
      <c r="DZ100" s="6">
        <f t="shared" si="10"/>
        <v>0</v>
      </c>
      <c r="EC100" s="6">
        <f t="shared" si="11"/>
        <v>0</v>
      </c>
      <c r="EF100" s="6">
        <f t="shared" si="6"/>
        <v>0</v>
      </c>
    </row>
    <row r="101" spans="1:136" s="6" customFormat="1">
      <c r="A101" s="203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31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31"/>
      <c r="DD101" s="231"/>
      <c r="DE101" s="231"/>
      <c r="DF101" s="242"/>
      <c r="DG101" s="242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42"/>
      <c r="DT101" s="204"/>
      <c r="DW101" s="6">
        <f t="shared" si="7"/>
        <v>0</v>
      </c>
      <c r="DX101" s="6">
        <f t="shared" si="8"/>
        <v>0</v>
      </c>
      <c r="DY101" s="6">
        <f t="shared" si="9"/>
        <v>0</v>
      </c>
      <c r="DZ101" s="6">
        <f t="shared" si="10"/>
        <v>0</v>
      </c>
      <c r="EC101" s="6">
        <f t="shared" si="11"/>
        <v>0</v>
      </c>
      <c r="EF101" s="6">
        <f t="shared" si="6"/>
        <v>0</v>
      </c>
    </row>
    <row r="102" spans="1:136" s="6" customFormat="1">
      <c r="A102" s="203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31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31"/>
      <c r="DD102" s="231"/>
      <c r="DE102" s="231"/>
      <c r="DF102" s="242"/>
      <c r="DG102" s="242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42"/>
      <c r="DT102" s="204"/>
      <c r="DW102" s="6">
        <f t="shared" si="7"/>
        <v>0</v>
      </c>
      <c r="DX102" s="6">
        <f t="shared" si="8"/>
        <v>0</v>
      </c>
      <c r="DY102" s="6">
        <f t="shared" si="9"/>
        <v>0</v>
      </c>
      <c r="DZ102" s="6">
        <f t="shared" si="10"/>
        <v>0</v>
      </c>
      <c r="EC102" s="6">
        <f t="shared" si="11"/>
        <v>0</v>
      </c>
      <c r="EF102" s="6">
        <f t="shared" si="6"/>
        <v>0</v>
      </c>
    </row>
    <row r="103" spans="1:136" s="6" customFormat="1">
      <c r="A103" s="203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31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31"/>
      <c r="DD103" s="231"/>
      <c r="DE103" s="231"/>
      <c r="DF103" s="242"/>
      <c r="DG103" s="242"/>
      <c r="DH103" s="204"/>
      <c r="DI103" s="204"/>
      <c r="DJ103" s="204"/>
      <c r="DK103" s="204"/>
      <c r="DL103" s="204"/>
      <c r="DM103" s="204"/>
      <c r="DN103" s="204"/>
      <c r="DO103" s="204"/>
      <c r="DP103" s="204"/>
      <c r="DQ103" s="204"/>
      <c r="DR103" s="204"/>
      <c r="DS103" s="242"/>
      <c r="DT103" s="204"/>
      <c r="DW103" s="6">
        <f t="shared" si="7"/>
        <v>0</v>
      </c>
      <c r="DX103" s="6">
        <f t="shared" si="8"/>
        <v>0</v>
      </c>
      <c r="DY103" s="6">
        <f t="shared" si="9"/>
        <v>0</v>
      </c>
      <c r="DZ103" s="6">
        <f t="shared" si="10"/>
        <v>0</v>
      </c>
      <c r="EC103" s="6">
        <f t="shared" si="11"/>
        <v>0</v>
      </c>
      <c r="EF103" s="6">
        <f t="shared" si="6"/>
        <v>0</v>
      </c>
    </row>
    <row r="104" spans="1:136" s="6" customFormat="1">
      <c r="A104" s="203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31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31"/>
      <c r="DD104" s="231"/>
      <c r="DE104" s="231"/>
      <c r="DF104" s="242"/>
      <c r="DG104" s="242"/>
      <c r="DH104" s="204"/>
      <c r="DI104" s="204"/>
      <c r="DJ104" s="204"/>
      <c r="DK104" s="204"/>
      <c r="DL104" s="204"/>
      <c r="DM104" s="204"/>
      <c r="DN104" s="204"/>
      <c r="DO104" s="204"/>
      <c r="DP104" s="204"/>
      <c r="DQ104" s="204"/>
      <c r="DR104" s="204"/>
      <c r="DS104" s="242"/>
      <c r="DT104" s="204"/>
      <c r="DW104" s="6">
        <f t="shared" si="7"/>
        <v>0</v>
      </c>
      <c r="DX104" s="6">
        <f t="shared" si="8"/>
        <v>0</v>
      </c>
      <c r="DY104" s="6">
        <f t="shared" si="9"/>
        <v>0</v>
      </c>
      <c r="DZ104" s="6">
        <f t="shared" si="10"/>
        <v>0</v>
      </c>
      <c r="EC104" s="6">
        <f t="shared" si="11"/>
        <v>0</v>
      </c>
      <c r="EF104" s="6">
        <f t="shared" si="6"/>
        <v>0</v>
      </c>
    </row>
    <row r="105" spans="1:136" s="6" customFormat="1">
      <c r="A105" s="203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31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4"/>
      <c r="CH105" s="204"/>
      <c r="CI105" s="204"/>
      <c r="CJ105" s="204"/>
      <c r="CK105" s="204"/>
      <c r="CL105" s="204"/>
      <c r="CM105" s="204"/>
      <c r="CN105" s="204"/>
      <c r="CO105" s="204"/>
      <c r="CP105" s="204"/>
      <c r="CQ105" s="204"/>
      <c r="CR105" s="204"/>
      <c r="CS105" s="204"/>
      <c r="CT105" s="204"/>
      <c r="CU105" s="204"/>
      <c r="CV105" s="204"/>
      <c r="CW105" s="204"/>
      <c r="CX105" s="204"/>
      <c r="CY105" s="204"/>
      <c r="CZ105" s="204"/>
      <c r="DA105" s="204"/>
      <c r="DB105" s="204"/>
      <c r="DC105" s="231"/>
      <c r="DD105" s="231"/>
      <c r="DE105" s="231"/>
      <c r="DF105" s="242"/>
      <c r="DG105" s="242"/>
      <c r="DH105" s="204"/>
      <c r="DI105" s="204"/>
      <c r="DJ105" s="204"/>
      <c r="DK105" s="204"/>
      <c r="DL105" s="204"/>
      <c r="DM105" s="204"/>
      <c r="DN105" s="204"/>
      <c r="DO105" s="204"/>
      <c r="DP105" s="204"/>
      <c r="DQ105" s="204"/>
      <c r="DR105" s="204"/>
      <c r="DS105" s="242"/>
      <c r="DT105" s="204"/>
      <c r="DW105" s="6">
        <f t="shared" si="7"/>
        <v>0</v>
      </c>
      <c r="DX105" s="6">
        <f t="shared" si="8"/>
        <v>0</v>
      </c>
      <c r="DY105" s="6">
        <f t="shared" si="9"/>
        <v>0</v>
      </c>
      <c r="DZ105" s="6">
        <f t="shared" si="10"/>
        <v>0</v>
      </c>
      <c r="EC105" s="6">
        <f t="shared" si="11"/>
        <v>0</v>
      </c>
      <c r="EF105" s="6">
        <f t="shared" si="6"/>
        <v>0</v>
      </c>
    </row>
    <row r="106" spans="1:136" s="6" customFormat="1">
      <c r="A106" s="203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31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4"/>
      <c r="CH106" s="204"/>
      <c r="CI106" s="204"/>
      <c r="CJ106" s="204"/>
      <c r="CK106" s="204"/>
      <c r="CL106" s="204"/>
      <c r="CM106" s="204"/>
      <c r="CN106" s="204"/>
      <c r="CO106" s="204"/>
      <c r="CP106" s="204"/>
      <c r="CQ106" s="204"/>
      <c r="CR106" s="204"/>
      <c r="CS106" s="204"/>
      <c r="CT106" s="204"/>
      <c r="CU106" s="204"/>
      <c r="CV106" s="204"/>
      <c r="CW106" s="204"/>
      <c r="CX106" s="204"/>
      <c r="CY106" s="204"/>
      <c r="CZ106" s="204"/>
      <c r="DA106" s="204"/>
      <c r="DB106" s="204"/>
      <c r="DC106" s="231"/>
      <c r="DD106" s="231"/>
      <c r="DE106" s="231"/>
      <c r="DF106" s="242"/>
      <c r="DG106" s="242"/>
      <c r="DH106" s="204"/>
      <c r="DI106" s="204"/>
      <c r="DJ106" s="204"/>
      <c r="DK106" s="204"/>
      <c r="DL106" s="204"/>
      <c r="DM106" s="204"/>
      <c r="DN106" s="204"/>
      <c r="DO106" s="204"/>
      <c r="DP106" s="204"/>
      <c r="DQ106" s="204"/>
      <c r="DR106" s="204"/>
      <c r="DS106" s="242"/>
      <c r="DT106" s="204"/>
      <c r="DW106" s="6">
        <f t="shared" si="7"/>
        <v>0</v>
      </c>
      <c r="DX106" s="6">
        <f t="shared" si="8"/>
        <v>0</v>
      </c>
      <c r="DY106" s="6">
        <f t="shared" si="9"/>
        <v>0</v>
      </c>
      <c r="DZ106" s="6">
        <f t="shared" si="10"/>
        <v>0</v>
      </c>
      <c r="EC106" s="6">
        <f t="shared" si="11"/>
        <v>0</v>
      </c>
      <c r="EF106" s="6">
        <f t="shared" si="6"/>
        <v>0</v>
      </c>
    </row>
    <row r="107" spans="1:136" s="6" customFormat="1">
      <c r="A107" s="203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31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204"/>
      <c r="CH107" s="204"/>
      <c r="CI107" s="204"/>
      <c r="CJ107" s="204"/>
      <c r="CK107" s="204"/>
      <c r="CL107" s="204"/>
      <c r="CM107" s="204"/>
      <c r="CN107" s="204"/>
      <c r="CO107" s="204"/>
      <c r="CP107" s="204"/>
      <c r="CQ107" s="204"/>
      <c r="CR107" s="204"/>
      <c r="CS107" s="204"/>
      <c r="CT107" s="204"/>
      <c r="CU107" s="204"/>
      <c r="CV107" s="204"/>
      <c r="CW107" s="204"/>
      <c r="CX107" s="204"/>
      <c r="CY107" s="204"/>
      <c r="CZ107" s="204"/>
      <c r="DA107" s="204"/>
      <c r="DB107" s="204"/>
      <c r="DC107" s="231"/>
      <c r="DD107" s="231"/>
      <c r="DE107" s="231"/>
      <c r="DF107" s="242"/>
      <c r="DG107" s="242"/>
      <c r="DH107" s="204"/>
      <c r="DI107" s="204"/>
      <c r="DJ107" s="204"/>
      <c r="DK107" s="204"/>
      <c r="DL107" s="204"/>
      <c r="DM107" s="204"/>
      <c r="DN107" s="204"/>
      <c r="DO107" s="204"/>
      <c r="DP107" s="204"/>
      <c r="DQ107" s="204"/>
      <c r="DR107" s="204"/>
      <c r="DS107" s="242"/>
      <c r="DT107" s="204"/>
      <c r="DW107" s="6">
        <f t="shared" si="7"/>
        <v>0</v>
      </c>
      <c r="DX107" s="6">
        <f t="shared" si="8"/>
        <v>0</v>
      </c>
      <c r="DY107" s="6">
        <f t="shared" si="9"/>
        <v>0</v>
      </c>
      <c r="DZ107" s="6">
        <f t="shared" si="10"/>
        <v>0</v>
      </c>
      <c r="EC107" s="6">
        <f t="shared" si="11"/>
        <v>0</v>
      </c>
      <c r="EF107" s="6">
        <f t="shared" si="6"/>
        <v>0</v>
      </c>
    </row>
    <row r="108" spans="1:136" s="6" customFormat="1">
      <c r="A108" s="203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31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4"/>
      <c r="CL108" s="204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4"/>
      <c r="DA108" s="204"/>
      <c r="DB108" s="204"/>
      <c r="DC108" s="231"/>
      <c r="DD108" s="231"/>
      <c r="DE108" s="231"/>
      <c r="DF108" s="242"/>
      <c r="DG108" s="242"/>
      <c r="DH108" s="204"/>
      <c r="DI108" s="204"/>
      <c r="DJ108" s="204"/>
      <c r="DK108" s="204"/>
      <c r="DL108" s="204"/>
      <c r="DM108" s="204"/>
      <c r="DN108" s="204"/>
      <c r="DO108" s="204"/>
      <c r="DP108" s="204"/>
      <c r="DQ108" s="204"/>
      <c r="DR108" s="204"/>
      <c r="DS108" s="242"/>
      <c r="DT108" s="204"/>
      <c r="DW108" s="6">
        <f t="shared" si="7"/>
        <v>0</v>
      </c>
      <c r="DX108" s="6">
        <f t="shared" si="8"/>
        <v>0</v>
      </c>
      <c r="DY108" s="6">
        <f t="shared" si="9"/>
        <v>0</v>
      </c>
      <c r="DZ108" s="6">
        <f t="shared" si="10"/>
        <v>0</v>
      </c>
      <c r="EC108" s="6">
        <f t="shared" si="11"/>
        <v>0</v>
      </c>
      <c r="EF108" s="6">
        <f t="shared" si="6"/>
        <v>0</v>
      </c>
    </row>
    <row r="109" spans="1:136" s="6" customFormat="1">
      <c r="A109" s="203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31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4"/>
      <c r="CY109" s="204"/>
      <c r="CZ109" s="204"/>
      <c r="DA109" s="204"/>
      <c r="DB109" s="204"/>
      <c r="DC109" s="231"/>
      <c r="DD109" s="231"/>
      <c r="DE109" s="231"/>
      <c r="DF109" s="242"/>
      <c r="DG109" s="242"/>
      <c r="DH109" s="204"/>
      <c r="DI109" s="204"/>
      <c r="DJ109" s="204"/>
      <c r="DK109" s="204"/>
      <c r="DL109" s="204"/>
      <c r="DM109" s="204"/>
      <c r="DN109" s="204"/>
      <c r="DO109" s="204"/>
      <c r="DP109" s="204"/>
      <c r="DQ109" s="204"/>
      <c r="DR109" s="204"/>
      <c r="DS109" s="242"/>
      <c r="DT109" s="204"/>
      <c r="DW109" s="6">
        <f t="shared" si="7"/>
        <v>0</v>
      </c>
      <c r="DX109" s="6">
        <f t="shared" si="8"/>
        <v>0</v>
      </c>
      <c r="DY109" s="6">
        <f t="shared" si="9"/>
        <v>0</v>
      </c>
      <c r="DZ109" s="6">
        <f t="shared" si="10"/>
        <v>0</v>
      </c>
      <c r="EC109" s="6">
        <f t="shared" si="11"/>
        <v>0</v>
      </c>
      <c r="EF109" s="6">
        <f t="shared" si="6"/>
        <v>0</v>
      </c>
    </row>
    <row r="110" spans="1:136" s="6" customFormat="1">
      <c r="A110" s="203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31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31"/>
      <c r="DD110" s="231"/>
      <c r="DE110" s="231"/>
      <c r="DF110" s="242"/>
      <c r="DG110" s="242"/>
      <c r="DH110" s="204"/>
      <c r="DI110" s="204"/>
      <c r="DJ110" s="204"/>
      <c r="DK110" s="204"/>
      <c r="DL110" s="204"/>
      <c r="DM110" s="204"/>
      <c r="DN110" s="204"/>
      <c r="DO110" s="204"/>
      <c r="DP110" s="204"/>
      <c r="DQ110" s="204"/>
      <c r="DR110" s="204"/>
      <c r="DS110" s="242"/>
      <c r="DT110" s="204"/>
      <c r="DW110" s="6">
        <f t="shared" si="7"/>
        <v>0</v>
      </c>
      <c r="DX110" s="6">
        <f t="shared" si="8"/>
        <v>0</v>
      </c>
      <c r="DY110" s="6">
        <f t="shared" si="9"/>
        <v>0</v>
      </c>
      <c r="DZ110" s="6">
        <f t="shared" si="10"/>
        <v>0</v>
      </c>
      <c r="EC110" s="6">
        <f t="shared" si="11"/>
        <v>0</v>
      </c>
      <c r="EF110" s="6">
        <f t="shared" si="6"/>
        <v>0</v>
      </c>
    </row>
    <row r="111" spans="1:136" s="6" customFormat="1">
      <c r="A111" s="203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31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4"/>
      <c r="CJ111" s="204"/>
      <c r="CK111" s="204"/>
      <c r="CL111" s="204"/>
      <c r="CM111" s="204"/>
      <c r="CN111" s="204"/>
      <c r="CO111" s="204"/>
      <c r="CP111" s="204"/>
      <c r="CQ111" s="204"/>
      <c r="CR111" s="204"/>
      <c r="CS111" s="204"/>
      <c r="CT111" s="204"/>
      <c r="CU111" s="204"/>
      <c r="CV111" s="204"/>
      <c r="CW111" s="204"/>
      <c r="CX111" s="204"/>
      <c r="CY111" s="204"/>
      <c r="CZ111" s="204"/>
      <c r="DA111" s="204"/>
      <c r="DB111" s="204"/>
      <c r="DC111" s="231"/>
      <c r="DD111" s="231"/>
      <c r="DE111" s="231"/>
      <c r="DF111" s="242"/>
      <c r="DG111" s="242"/>
      <c r="DH111" s="204"/>
      <c r="DI111" s="204"/>
      <c r="DJ111" s="204"/>
      <c r="DK111" s="204"/>
      <c r="DL111" s="204"/>
      <c r="DM111" s="204"/>
      <c r="DN111" s="204"/>
      <c r="DO111" s="204"/>
      <c r="DP111" s="204"/>
      <c r="DQ111" s="204"/>
      <c r="DR111" s="204"/>
      <c r="DS111" s="242"/>
      <c r="DT111" s="204"/>
      <c r="DW111" s="6">
        <f t="shared" si="7"/>
        <v>0</v>
      </c>
      <c r="DX111" s="6">
        <f t="shared" si="8"/>
        <v>0</v>
      </c>
      <c r="DY111" s="6">
        <f t="shared" si="9"/>
        <v>0</v>
      </c>
      <c r="DZ111" s="6">
        <f t="shared" si="10"/>
        <v>0</v>
      </c>
      <c r="EC111" s="6">
        <f t="shared" si="11"/>
        <v>0</v>
      </c>
      <c r="EF111" s="6">
        <f t="shared" si="6"/>
        <v>0</v>
      </c>
    </row>
    <row r="112" spans="1:136" s="6" customFormat="1">
      <c r="A112" s="203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31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4"/>
      <c r="CI112" s="204"/>
      <c r="CJ112" s="204"/>
      <c r="CK112" s="204"/>
      <c r="CL112" s="204"/>
      <c r="CM112" s="204"/>
      <c r="CN112" s="204"/>
      <c r="CO112" s="204"/>
      <c r="CP112" s="204"/>
      <c r="CQ112" s="204"/>
      <c r="CR112" s="204"/>
      <c r="CS112" s="204"/>
      <c r="CT112" s="204"/>
      <c r="CU112" s="204"/>
      <c r="CV112" s="204"/>
      <c r="CW112" s="204"/>
      <c r="CX112" s="204"/>
      <c r="CY112" s="204"/>
      <c r="CZ112" s="204"/>
      <c r="DA112" s="204"/>
      <c r="DB112" s="204"/>
      <c r="DC112" s="231"/>
      <c r="DD112" s="231"/>
      <c r="DE112" s="231"/>
      <c r="DF112" s="242"/>
      <c r="DG112" s="242"/>
      <c r="DH112" s="204"/>
      <c r="DI112" s="204"/>
      <c r="DJ112" s="204"/>
      <c r="DK112" s="204"/>
      <c r="DL112" s="204"/>
      <c r="DM112" s="204"/>
      <c r="DN112" s="204"/>
      <c r="DO112" s="204"/>
      <c r="DP112" s="204"/>
      <c r="DQ112" s="204"/>
      <c r="DR112" s="204"/>
      <c r="DS112" s="242"/>
      <c r="DT112" s="204"/>
      <c r="DW112" s="6">
        <f t="shared" si="7"/>
        <v>0</v>
      </c>
      <c r="DX112" s="6">
        <f t="shared" si="8"/>
        <v>0</v>
      </c>
      <c r="DY112" s="6">
        <f t="shared" si="9"/>
        <v>0</v>
      </c>
      <c r="DZ112" s="6">
        <f t="shared" si="10"/>
        <v>0</v>
      </c>
      <c r="EC112" s="6">
        <f t="shared" si="11"/>
        <v>0</v>
      </c>
      <c r="EF112" s="6">
        <f t="shared" si="6"/>
        <v>0</v>
      </c>
    </row>
    <row r="113" spans="1:136" s="6" customFormat="1">
      <c r="A113" s="203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31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4"/>
      <c r="CI113" s="204"/>
      <c r="CJ113" s="204"/>
      <c r="CK113" s="204"/>
      <c r="CL113" s="204"/>
      <c r="CM113" s="204"/>
      <c r="CN113" s="204"/>
      <c r="CO113" s="204"/>
      <c r="CP113" s="204"/>
      <c r="CQ113" s="204"/>
      <c r="CR113" s="204"/>
      <c r="CS113" s="204"/>
      <c r="CT113" s="204"/>
      <c r="CU113" s="204"/>
      <c r="CV113" s="204"/>
      <c r="CW113" s="204"/>
      <c r="CX113" s="204"/>
      <c r="CY113" s="204"/>
      <c r="CZ113" s="204"/>
      <c r="DA113" s="204"/>
      <c r="DB113" s="204"/>
      <c r="DC113" s="231"/>
      <c r="DD113" s="231"/>
      <c r="DE113" s="231"/>
      <c r="DF113" s="242"/>
      <c r="DG113" s="242"/>
      <c r="DH113" s="204"/>
      <c r="DI113" s="204"/>
      <c r="DJ113" s="204"/>
      <c r="DK113" s="204"/>
      <c r="DL113" s="204"/>
      <c r="DM113" s="204"/>
      <c r="DN113" s="204"/>
      <c r="DO113" s="204"/>
      <c r="DP113" s="204"/>
      <c r="DQ113" s="204"/>
      <c r="DR113" s="204"/>
      <c r="DS113" s="242"/>
      <c r="DT113" s="204"/>
      <c r="DW113" s="6">
        <f t="shared" si="7"/>
        <v>0</v>
      </c>
      <c r="DX113" s="6">
        <f t="shared" si="8"/>
        <v>0</v>
      </c>
      <c r="DY113" s="6">
        <f t="shared" si="9"/>
        <v>0</v>
      </c>
      <c r="DZ113" s="6">
        <f t="shared" si="10"/>
        <v>0</v>
      </c>
      <c r="EC113" s="6">
        <f t="shared" si="11"/>
        <v>0</v>
      </c>
      <c r="EF113" s="6">
        <f t="shared" si="6"/>
        <v>0</v>
      </c>
    </row>
    <row r="114" spans="1:136" s="6" customFormat="1">
      <c r="A114" s="203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31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204"/>
      <c r="CH114" s="204"/>
      <c r="CI114" s="204"/>
      <c r="CJ114" s="204"/>
      <c r="CK114" s="204"/>
      <c r="CL114" s="204"/>
      <c r="CM114" s="204"/>
      <c r="CN114" s="204"/>
      <c r="CO114" s="204"/>
      <c r="CP114" s="204"/>
      <c r="CQ114" s="204"/>
      <c r="CR114" s="204"/>
      <c r="CS114" s="204"/>
      <c r="CT114" s="204"/>
      <c r="CU114" s="204"/>
      <c r="CV114" s="204"/>
      <c r="CW114" s="204"/>
      <c r="CX114" s="204"/>
      <c r="CY114" s="204"/>
      <c r="CZ114" s="204"/>
      <c r="DA114" s="204"/>
      <c r="DB114" s="204"/>
      <c r="DC114" s="231"/>
      <c r="DD114" s="231"/>
      <c r="DE114" s="231"/>
      <c r="DF114" s="242"/>
      <c r="DG114" s="242"/>
      <c r="DH114" s="204"/>
      <c r="DI114" s="204"/>
      <c r="DJ114" s="204"/>
      <c r="DK114" s="204"/>
      <c r="DL114" s="204"/>
      <c r="DM114" s="204"/>
      <c r="DN114" s="204"/>
      <c r="DO114" s="204"/>
      <c r="DP114" s="204"/>
      <c r="DQ114" s="204"/>
      <c r="DR114" s="204"/>
      <c r="DS114" s="242"/>
      <c r="DT114" s="204"/>
      <c r="DW114" s="6">
        <f t="shared" si="7"/>
        <v>0</v>
      </c>
      <c r="DX114" s="6">
        <f t="shared" si="8"/>
        <v>0</v>
      </c>
      <c r="DY114" s="6">
        <f t="shared" si="9"/>
        <v>0</v>
      </c>
      <c r="DZ114" s="6">
        <f t="shared" si="10"/>
        <v>0</v>
      </c>
      <c r="EC114" s="6">
        <f t="shared" si="11"/>
        <v>0</v>
      </c>
      <c r="EF114" s="6">
        <f t="shared" si="6"/>
        <v>0</v>
      </c>
    </row>
    <row r="115" spans="1:136" s="6" customFormat="1">
      <c r="A115" s="203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31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  <c r="BZ115" s="204"/>
      <c r="CA115" s="204"/>
      <c r="CB115" s="204"/>
      <c r="CC115" s="204"/>
      <c r="CD115" s="204"/>
      <c r="CE115" s="204"/>
      <c r="CF115" s="204"/>
      <c r="CG115" s="204"/>
      <c r="CH115" s="204"/>
      <c r="CI115" s="204"/>
      <c r="CJ115" s="204"/>
      <c r="CK115" s="204"/>
      <c r="CL115" s="204"/>
      <c r="CM115" s="204"/>
      <c r="CN115" s="204"/>
      <c r="CO115" s="204"/>
      <c r="CP115" s="204"/>
      <c r="CQ115" s="204"/>
      <c r="CR115" s="204"/>
      <c r="CS115" s="204"/>
      <c r="CT115" s="204"/>
      <c r="CU115" s="204"/>
      <c r="CV115" s="204"/>
      <c r="CW115" s="204"/>
      <c r="CX115" s="204"/>
      <c r="CY115" s="204"/>
      <c r="CZ115" s="204"/>
      <c r="DA115" s="204"/>
      <c r="DB115" s="204"/>
      <c r="DC115" s="231"/>
      <c r="DD115" s="231"/>
      <c r="DE115" s="231"/>
      <c r="DF115" s="242"/>
      <c r="DG115" s="242"/>
      <c r="DH115" s="204"/>
      <c r="DI115" s="204"/>
      <c r="DJ115" s="204"/>
      <c r="DK115" s="204"/>
      <c r="DL115" s="204"/>
      <c r="DM115" s="204"/>
      <c r="DN115" s="204"/>
      <c r="DO115" s="204"/>
      <c r="DP115" s="204"/>
      <c r="DQ115" s="204"/>
      <c r="DR115" s="204"/>
      <c r="DS115" s="242"/>
      <c r="DT115" s="204"/>
      <c r="DW115" s="6">
        <f t="shared" si="7"/>
        <v>0</v>
      </c>
      <c r="DX115" s="6">
        <f t="shared" si="8"/>
        <v>0</v>
      </c>
      <c r="DY115" s="6">
        <f t="shared" si="9"/>
        <v>0</v>
      </c>
      <c r="DZ115" s="6">
        <f t="shared" si="10"/>
        <v>0</v>
      </c>
      <c r="EC115" s="6">
        <f t="shared" si="11"/>
        <v>0</v>
      </c>
      <c r="EF115" s="6">
        <f t="shared" si="6"/>
        <v>0</v>
      </c>
    </row>
    <row r="116" spans="1:136" s="6" customFormat="1">
      <c r="A116" s="203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31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  <c r="BZ116" s="204"/>
      <c r="CA116" s="204"/>
      <c r="CB116" s="204"/>
      <c r="CC116" s="204"/>
      <c r="CD116" s="204"/>
      <c r="CE116" s="204"/>
      <c r="CF116" s="204"/>
      <c r="CG116" s="204"/>
      <c r="CH116" s="204"/>
      <c r="CI116" s="204"/>
      <c r="CJ116" s="204"/>
      <c r="CK116" s="204"/>
      <c r="CL116" s="204"/>
      <c r="CM116" s="204"/>
      <c r="CN116" s="204"/>
      <c r="CO116" s="204"/>
      <c r="CP116" s="204"/>
      <c r="CQ116" s="204"/>
      <c r="CR116" s="204"/>
      <c r="CS116" s="204"/>
      <c r="CT116" s="204"/>
      <c r="CU116" s="204"/>
      <c r="CV116" s="204"/>
      <c r="CW116" s="204"/>
      <c r="CX116" s="204"/>
      <c r="CY116" s="204"/>
      <c r="CZ116" s="204"/>
      <c r="DA116" s="204"/>
      <c r="DB116" s="204"/>
      <c r="DC116" s="231"/>
      <c r="DD116" s="231"/>
      <c r="DE116" s="231"/>
      <c r="DF116" s="242"/>
      <c r="DG116" s="242"/>
      <c r="DH116" s="204"/>
      <c r="DI116" s="204"/>
      <c r="DJ116" s="204"/>
      <c r="DK116" s="204"/>
      <c r="DL116" s="204"/>
      <c r="DM116" s="204"/>
      <c r="DN116" s="204"/>
      <c r="DO116" s="204"/>
      <c r="DP116" s="204"/>
      <c r="DQ116" s="204"/>
      <c r="DR116" s="204"/>
      <c r="DS116" s="242"/>
      <c r="DT116" s="204"/>
      <c r="DW116" s="6">
        <f t="shared" si="7"/>
        <v>0</v>
      </c>
      <c r="DX116" s="6">
        <f t="shared" si="8"/>
        <v>0</v>
      </c>
      <c r="DY116" s="6">
        <f t="shared" si="9"/>
        <v>0</v>
      </c>
      <c r="DZ116" s="6">
        <f t="shared" si="10"/>
        <v>0</v>
      </c>
      <c r="EC116" s="6">
        <f t="shared" si="11"/>
        <v>0</v>
      </c>
      <c r="EF116" s="6">
        <f t="shared" si="6"/>
        <v>0</v>
      </c>
    </row>
    <row r="117" spans="1:136" s="6" customFormat="1">
      <c r="A117" s="203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31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  <c r="BZ117" s="204"/>
      <c r="CA117" s="204"/>
      <c r="CB117" s="204"/>
      <c r="CC117" s="204"/>
      <c r="CD117" s="204"/>
      <c r="CE117" s="204"/>
      <c r="CF117" s="204"/>
      <c r="CG117" s="204"/>
      <c r="CH117" s="204"/>
      <c r="CI117" s="204"/>
      <c r="CJ117" s="204"/>
      <c r="CK117" s="204"/>
      <c r="CL117" s="204"/>
      <c r="CM117" s="204"/>
      <c r="CN117" s="204"/>
      <c r="CO117" s="204"/>
      <c r="CP117" s="204"/>
      <c r="CQ117" s="204"/>
      <c r="CR117" s="204"/>
      <c r="CS117" s="204"/>
      <c r="CT117" s="204"/>
      <c r="CU117" s="204"/>
      <c r="CV117" s="204"/>
      <c r="CW117" s="204"/>
      <c r="CX117" s="204"/>
      <c r="CY117" s="204"/>
      <c r="CZ117" s="204"/>
      <c r="DA117" s="204"/>
      <c r="DB117" s="204"/>
      <c r="DC117" s="231"/>
      <c r="DD117" s="231"/>
      <c r="DE117" s="231"/>
      <c r="DF117" s="242"/>
      <c r="DG117" s="242"/>
      <c r="DH117" s="204"/>
      <c r="DI117" s="204"/>
      <c r="DJ117" s="204"/>
      <c r="DK117" s="204"/>
      <c r="DL117" s="204"/>
      <c r="DM117" s="204"/>
      <c r="DN117" s="204"/>
      <c r="DO117" s="204"/>
      <c r="DP117" s="204"/>
      <c r="DQ117" s="204"/>
      <c r="DR117" s="204"/>
      <c r="DS117" s="242"/>
      <c r="DT117" s="204"/>
      <c r="DW117" s="6">
        <f t="shared" si="7"/>
        <v>0</v>
      </c>
      <c r="DX117" s="6">
        <f t="shared" si="8"/>
        <v>0</v>
      </c>
      <c r="DY117" s="6">
        <f t="shared" si="9"/>
        <v>0</v>
      </c>
      <c r="DZ117" s="6">
        <f t="shared" si="10"/>
        <v>0</v>
      </c>
      <c r="EC117" s="6">
        <f t="shared" si="11"/>
        <v>0</v>
      </c>
      <c r="EF117" s="6">
        <f t="shared" si="6"/>
        <v>0</v>
      </c>
    </row>
    <row r="118" spans="1:136" s="6" customFormat="1">
      <c r="A118" s="203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31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  <c r="BZ118" s="204"/>
      <c r="CA118" s="204"/>
      <c r="CB118" s="204"/>
      <c r="CC118" s="204"/>
      <c r="CD118" s="204"/>
      <c r="CE118" s="204"/>
      <c r="CF118" s="204"/>
      <c r="CG118" s="204"/>
      <c r="CH118" s="204"/>
      <c r="CI118" s="204"/>
      <c r="CJ118" s="204"/>
      <c r="CK118" s="204"/>
      <c r="CL118" s="204"/>
      <c r="CM118" s="204"/>
      <c r="CN118" s="204"/>
      <c r="CO118" s="204"/>
      <c r="CP118" s="204"/>
      <c r="CQ118" s="204"/>
      <c r="CR118" s="204"/>
      <c r="CS118" s="204"/>
      <c r="CT118" s="204"/>
      <c r="CU118" s="204"/>
      <c r="CV118" s="204"/>
      <c r="CW118" s="204"/>
      <c r="CX118" s="204"/>
      <c r="CY118" s="204"/>
      <c r="CZ118" s="204"/>
      <c r="DA118" s="204"/>
      <c r="DB118" s="204"/>
      <c r="DC118" s="231"/>
      <c r="DD118" s="231"/>
      <c r="DE118" s="231"/>
      <c r="DF118" s="242"/>
      <c r="DG118" s="242"/>
      <c r="DH118" s="204"/>
      <c r="DI118" s="204"/>
      <c r="DJ118" s="204"/>
      <c r="DK118" s="204"/>
      <c r="DL118" s="204"/>
      <c r="DM118" s="204"/>
      <c r="DN118" s="204"/>
      <c r="DO118" s="204"/>
      <c r="DP118" s="204"/>
      <c r="DQ118" s="204"/>
      <c r="DR118" s="204"/>
      <c r="DS118" s="242"/>
      <c r="DT118" s="204"/>
      <c r="DW118" s="6">
        <f t="shared" si="7"/>
        <v>0</v>
      </c>
      <c r="DX118" s="6">
        <f t="shared" si="8"/>
        <v>0</v>
      </c>
      <c r="DY118" s="6">
        <f t="shared" si="9"/>
        <v>0</v>
      </c>
      <c r="DZ118" s="6">
        <f t="shared" si="10"/>
        <v>0</v>
      </c>
      <c r="EC118" s="6">
        <f t="shared" si="11"/>
        <v>0</v>
      </c>
      <c r="EF118" s="6">
        <f t="shared" si="6"/>
        <v>0</v>
      </c>
    </row>
    <row r="119" spans="1:136" s="6" customFormat="1">
      <c r="A119" s="203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31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  <c r="BZ119" s="204"/>
      <c r="CA119" s="204"/>
      <c r="CB119" s="204"/>
      <c r="CC119" s="204"/>
      <c r="CD119" s="204"/>
      <c r="CE119" s="204"/>
      <c r="CF119" s="204"/>
      <c r="CG119" s="204"/>
      <c r="CH119" s="204"/>
      <c r="CI119" s="204"/>
      <c r="CJ119" s="204"/>
      <c r="CK119" s="204"/>
      <c r="CL119" s="204"/>
      <c r="CM119" s="204"/>
      <c r="CN119" s="204"/>
      <c r="CO119" s="204"/>
      <c r="CP119" s="204"/>
      <c r="CQ119" s="204"/>
      <c r="CR119" s="204"/>
      <c r="CS119" s="204"/>
      <c r="CT119" s="204"/>
      <c r="CU119" s="204"/>
      <c r="CV119" s="204"/>
      <c r="CW119" s="204"/>
      <c r="CX119" s="204"/>
      <c r="CY119" s="204"/>
      <c r="CZ119" s="204"/>
      <c r="DA119" s="204"/>
      <c r="DB119" s="204"/>
      <c r="DC119" s="231"/>
      <c r="DD119" s="231"/>
      <c r="DE119" s="231"/>
      <c r="DF119" s="242"/>
      <c r="DG119" s="242"/>
      <c r="DH119" s="204"/>
      <c r="DI119" s="204"/>
      <c r="DJ119" s="204"/>
      <c r="DK119" s="204"/>
      <c r="DL119" s="204"/>
      <c r="DM119" s="204"/>
      <c r="DN119" s="204"/>
      <c r="DO119" s="204"/>
      <c r="DP119" s="204"/>
      <c r="DQ119" s="204"/>
      <c r="DR119" s="204"/>
      <c r="DS119" s="242"/>
      <c r="DT119" s="204"/>
      <c r="DW119" s="6">
        <f t="shared" si="7"/>
        <v>0</v>
      </c>
      <c r="DX119" s="6">
        <f t="shared" si="8"/>
        <v>0</v>
      </c>
      <c r="DY119" s="6">
        <f t="shared" si="9"/>
        <v>0</v>
      </c>
      <c r="DZ119" s="6">
        <f t="shared" si="10"/>
        <v>0</v>
      </c>
      <c r="EC119" s="6">
        <f t="shared" si="11"/>
        <v>0</v>
      </c>
      <c r="EF119" s="6">
        <f t="shared" si="6"/>
        <v>0</v>
      </c>
    </row>
    <row r="120" spans="1:136" s="6" customFormat="1">
      <c r="A120" s="203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31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  <c r="BZ120" s="204"/>
      <c r="CA120" s="204"/>
      <c r="CB120" s="204"/>
      <c r="CC120" s="204"/>
      <c r="CD120" s="204"/>
      <c r="CE120" s="204"/>
      <c r="CF120" s="204"/>
      <c r="CG120" s="204"/>
      <c r="CH120" s="204"/>
      <c r="CI120" s="204"/>
      <c r="CJ120" s="204"/>
      <c r="CK120" s="204"/>
      <c r="CL120" s="204"/>
      <c r="CM120" s="204"/>
      <c r="CN120" s="204"/>
      <c r="CO120" s="204"/>
      <c r="CP120" s="204"/>
      <c r="CQ120" s="204"/>
      <c r="CR120" s="204"/>
      <c r="CS120" s="204"/>
      <c r="CT120" s="204"/>
      <c r="CU120" s="204"/>
      <c r="CV120" s="204"/>
      <c r="CW120" s="204"/>
      <c r="CX120" s="204"/>
      <c r="CY120" s="204"/>
      <c r="CZ120" s="204"/>
      <c r="DA120" s="204"/>
      <c r="DB120" s="204"/>
      <c r="DC120" s="231"/>
      <c r="DD120" s="231"/>
      <c r="DE120" s="231"/>
      <c r="DF120" s="242"/>
      <c r="DG120" s="242"/>
      <c r="DH120" s="204"/>
      <c r="DI120" s="204"/>
      <c r="DJ120" s="204"/>
      <c r="DK120" s="204"/>
      <c r="DL120" s="204"/>
      <c r="DM120" s="204"/>
      <c r="DN120" s="204"/>
      <c r="DO120" s="204"/>
      <c r="DP120" s="204"/>
      <c r="DQ120" s="204"/>
      <c r="DR120" s="204"/>
      <c r="DS120" s="242"/>
      <c r="DT120" s="204"/>
      <c r="DW120" s="6">
        <f t="shared" si="7"/>
        <v>0</v>
      </c>
      <c r="DX120" s="6">
        <f t="shared" si="8"/>
        <v>0</v>
      </c>
      <c r="DY120" s="6">
        <f t="shared" si="9"/>
        <v>0</v>
      </c>
      <c r="DZ120" s="6">
        <f t="shared" si="10"/>
        <v>0</v>
      </c>
      <c r="EC120" s="6">
        <f t="shared" si="11"/>
        <v>0</v>
      </c>
      <c r="EF120" s="6">
        <f t="shared" si="6"/>
        <v>0</v>
      </c>
    </row>
    <row r="121" spans="1:136" s="6" customFormat="1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31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  <c r="BZ121" s="204"/>
      <c r="CA121" s="204"/>
      <c r="CB121" s="204"/>
      <c r="CC121" s="204"/>
      <c r="CD121" s="204"/>
      <c r="CE121" s="204"/>
      <c r="CF121" s="204"/>
      <c r="CG121" s="204"/>
      <c r="CH121" s="204"/>
      <c r="CI121" s="204"/>
      <c r="CJ121" s="204"/>
      <c r="CK121" s="204"/>
      <c r="CL121" s="204"/>
      <c r="CM121" s="204"/>
      <c r="CN121" s="204"/>
      <c r="CO121" s="204"/>
      <c r="CP121" s="204"/>
      <c r="CQ121" s="204"/>
      <c r="CR121" s="204"/>
      <c r="CS121" s="204"/>
      <c r="CT121" s="204"/>
      <c r="CU121" s="204"/>
      <c r="CV121" s="204"/>
      <c r="CW121" s="204"/>
      <c r="CX121" s="204"/>
      <c r="CY121" s="204"/>
      <c r="CZ121" s="204"/>
      <c r="DA121" s="204"/>
      <c r="DB121" s="204"/>
      <c r="DC121" s="231"/>
      <c r="DD121" s="231"/>
      <c r="DE121" s="231"/>
      <c r="DF121" s="242"/>
      <c r="DG121" s="242"/>
      <c r="DH121" s="204"/>
      <c r="DI121" s="204"/>
      <c r="DJ121" s="204"/>
      <c r="DK121" s="204"/>
      <c r="DL121" s="204"/>
      <c r="DM121" s="204"/>
      <c r="DN121" s="204"/>
      <c r="DO121" s="204"/>
      <c r="DP121" s="204"/>
      <c r="DQ121" s="204"/>
      <c r="DR121" s="204"/>
      <c r="DS121" s="242"/>
      <c r="DT121" s="204"/>
      <c r="DW121" s="6">
        <f t="shared" si="7"/>
        <v>0</v>
      </c>
      <c r="DX121" s="6">
        <f t="shared" si="8"/>
        <v>0</v>
      </c>
      <c r="DY121" s="6">
        <f t="shared" si="9"/>
        <v>0</v>
      </c>
      <c r="DZ121" s="6">
        <f t="shared" si="10"/>
        <v>0</v>
      </c>
      <c r="EC121" s="6">
        <f t="shared" si="11"/>
        <v>0</v>
      </c>
      <c r="EF121" s="6">
        <f t="shared" si="6"/>
        <v>0</v>
      </c>
    </row>
    <row r="122" spans="1:136" s="6" customFormat="1">
      <c r="A122" s="203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31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  <c r="BZ122" s="204"/>
      <c r="CA122" s="204"/>
      <c r="CB122" s="204"/>
      <c r="CC122" s="204"/>
      <c r="CD122" s="204"/>
      <c r="CE122" s="204"/>
      <c r="CF122" s="204"/>
      <c r="CG122" s="204"/>
      <c r="CH122" s="204"/>
      <c r="CI122" s="204"/>
      <c r="CJ122" s="204"/>
      <c r="CK122" s="204"/>
      <c r="CL122" s="204"/>
      <c r="CM122" s="204"/>
      <c r="CN122" s="204"/>
      <c r="CO122" s="204"/>
      <c r="CP122" s="204"/>
      <c r="CQ122" s="204"/>
      <c r="CR122" s="204"/>
      <c r="CS122" s="204"/>
      <c r="CT122" s="204"/>
      <c r="CU122" s="204"/>
      <c r="CV122" s="204"/>
      <c r="CW122" s="204"/>
      <c r="CX122" s="204"/>
      <c r="CY122" s="204"/>
      <c r="CZ122" s="204"/>
      <c r="DA122" s="204"/>
      <c r="DB122" s="204"/>
      <c r="DC122" s="231"/>
      <c r="DD122" s="231"/>
      <c r="DE122" s="231"/>
      <c r="DF122" s="242"/>
      <c r="DG122" s="242"/>
      <c r="DH122" s="204"/>
      <c r="DI122" s="204"/>
      <c r="DJ122" s="204"/>
      <c r="DK122" s="204"/>
      <c r="DL122" s="204"/>
      <c r="DM122" s="204"/>
      <c r="DN122" s="204"/>
      <c r="DO122" s="204"/>
      <c r="DP122" s="204"/>
      <c r="DQ122" s="204"/>
      <c r="DR122" s="204"/>
      <c r="DS122" s="242"/>
      <c r="DT122" s="204"/>
      <c r="DW122" s="6">
        <f t="shared" si="7"/>
        <v>0</v>
      </c>
      <c r="DX122" s="6">
        <f t="shared" si="8"/>
        <v>0</v>
      </c>
      <c r="DY122" s="6">
        <f t="shared" si="9"/>
        <v>0</v>
      </c>
      <c r="DZ122" s="6">
        <f t="shared" si="10"/>
        <v>0</v>
      </c>
      <c r="EC122" s="6">
        <f t="shared" si="11"/>
        <v>0</v>
      </c>
      <c r="EF122" s="6">
        <f t="shared" si="6"/>
        <v>0</v>
      </c>
    </row>
    <row r="123" spans="1:136" s="6" customFormat="1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31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  <c r="BZ123" s="204"/>
      <c r="CA123" s="204"/>
      <c r="CB123" s="204"/>
      <c r="CC123" s="204"/>
      <c r="CD123" s="204"/>
      <c r="CE123" s="204"/>
      <c r="CF123" s="204"/>
      <c r="CG123" s="204"/>
      <c r="CH123" s="204"/>
      <c r="CI123" s="204"/>
      <c r="CJ123" s="204"/>
      <c r="CK123" s="204"/>
      <c r="CL123" s="204"/>
      <c r="CM123" s="204"/>
      <c r="CN123" s="204"/>
      <c r="CO123" s="204"/>
      <c r="CP123" s="204"/>
      <c r="CQ123" s="204"/>
      <c r="CR123" s="204"/>
      <c r="CS123" s="204"/>
      <c r="CT123" s="204"/>
      <c r="CU123" s="204"/>
      <c r="CV123" s="204"/>
      <c r="CW123" s="204"/>
      <c r="CX123" s="204"/>
      <c r="CY123" s="204"/>
      <c r="CZ123" s="204"/>
      <c r="DA123" s="204"/>
      <c r="DB123" s="204"/>
      <c r="DC123" s="231"/>
      <c r="DD123" s="231"/>
      <c r="DE123" s="231"/>
      <c r="DF123" s="242"/>
      <c r="DG123" s="242"/>
      <c r="DH123" s="204"/>
      <c r="DI123" s="204"/>
      <c r="DJ123" s="204"/>
      <c r="DK123" s="204"/>
      <c r="DL123" s="204"/>
      <c r="DM123" s="204"/>
      <c r="DN123" s="204"/>
      <c r="DO123" s="204"/>
      <c r="DP123" s="204"/>
      <c r="DQ123" s="204"/>
      <c r="DR123" s="204"/>
      <c r="DS123" s="242"/>
      <c r="DT123" s="204"/>
      <c r="DW123" s="6">
        <f t="shared" si="7"/>
        <v>0</v>
      </c>
      <c r="DX123" s="6">
        <f t="shared" si="8"/>
        <v>0</v>
      </c>
      <c r="DY123" s="6">
        <f t="shared" si="9"/>
        <v>0</v>
      </c>
      <c r="DZ123" s="6">
        <f t="shared" si="10"/>
        <v>0</v>
      </c>
      <c r="EC123" s="6">
        <f t="shared" si="11"/>
        <v>0</v>
      </c>
      <c r="EF123" s="6">
        <f t="shared" si="6"/>
        <v>0</v>
      </c>
    </row>
    <row r="124" spans="1:136" s="6" customFormat="1">
      <c r="A124" s="203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31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  <c r="BZ124" s="204"/>
      <c r="CA124" s="204"/>
      <c r="CB124" s="204"/>
      <c r="CC124" s="204"/>
      <c r="CD124" s="204"/>
      <c r="CE124" s="204"/>
      <c r="CF124" s="204"/>
      <c r="CG124" s="204"/>
      <c r="CH124" s="204"/>
      <c r="CI124" s="204"/>
      <c r="CJ124" s="204"/>
      <c r="CK124" s="204"/>
      <c r="CL124" s="204"/>
      <c r="CM124" s="204"/>
      <c r="CN124" s="204"/>
      <c r="CO124" s="204"/>
      <c r="CP124" s="204"/>
      <c r="CQ124" s="204"/>
      <c r="CR124" s="204"/>
      <c r="CS124" s="204"/>
      <c r="CT124" s="204"/>
      <c r="CU124" s="204"/>
      <c r="CV124" s="204"/>
      <c r="CW124" s="204"/>
      <c r="CX124" s="204"/>
      <c r="CY124" s="204"/>
      <c r="CZ124" s="204"/>
      <c r="DA124" s="204"/>
      <c r="DB124" s="204"/>
      <c r="DC124" s="231"/>
      <c r="DD124" s="231"/>
      <c r="DE124" s="231"/>
      <c r="DF124" s="242"/>
      <c r="DG124" s="242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42"/>
      <c r="DT124" s="204"/>
      <c r="DW124" s="6">
        <f t="shared" si="7"/>
        <v>0</v>
      </c>
      <c r="DX124" s="6">
        <f t="shared" si="8"/>
        <v>0</v>
      </c>
      <c r="DY124" s="6">
        <f t="shared" si="9"/>
        <v>0</v>
      </c>
      <c r="DZ124" s="6">
        <f t="shared" si="10"/>
        <v>0</v>
      </c>
      <c r="EC124" s="6">
        <f t="shared" si="11"/>
        <v>0</v>
      </c>
      <c r="EF124" s="6">
        <f t="shared" si="6"/>
        <v>0</v>
      </c>
    </row>
    <row r="125" spans="1:136" s="6" customFormat="1">
      <c r="A125" s="203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31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  <c r="BZ125" s="204"/>
      <c r="CA125" s="204"/>
      <c r="CB125" s="204"/>
      <c r="CC125" s="204"/>
      <c r="CD125" s="204"/>
      <c r="CE125" s="204"/>
      <c r="CF125" s="204"/>
      <c r="CG125" s="204"/>
      <c r="CH125" s="204"/>
      <c r="CI125" s="204"/>
      <c r="CJ125" s="204"/>
      <c r="CK125" s="204"/>
      <c r="CL125" s="204"/>
      <c r="CM125" s="204"/>
      <c r="CN125" s="204"/>
      <c r="CO125" s="204"/>
      <c r="CP125" s="204"/>
      <c r="CQ125" s="204"/>
      <c r="CR125" s="204"/>
      <c r="CS125" s="204"/>
      <c r="CT125" s="204"/>
      <c r="CU125" s="204"/>
      <c r="CV125" s="204"/>
      <c r="CW125" s="204"/>
      <c r="CX125" s="204"/>
      <c r="CY125" s="204"/>
      <c r="CZ125" s="204"/>
      <c r="DA125" s="204"/>
      <c r="DB125" s="204"/>
      <c r="DC125" s="231"/>
      <c r="DD125" s="231"/>
      <c r="DE125" s="231"/>
      <c r="DF125" s="242"/>
      <c r="DG125" s="242"/>
      <c r="DH125" s="204"/>
      <c r="DI125" s="204"/>
      <c r="DJ125" s="204"/>
      <c r="DK125" s="204"/>
      <c r="DL125" s="204"/>
      <c r="DM125" s="204"/>
      <c r="DN125" s="204"/>
      <c r="DO125" s="204"/>
      <c r="DP125" s="204"/>
      <c r="DQ125" s="204"/>
      <c r="DR125" s="204"/>
      <c r="DS125" s="242"/>
      <c r="DT125" s="204"/>
      <c r="DW125" s="6">
        <f t="shared" si="7"/>
        <v>0</v>
      </c>
      <c r="DX125" s="6">
        <f t="shared" si="8"/>
        <v>0</v>
      </c>
      <c r="DY125" s="6">
        <f t="shared" si="9"/>
        <v>0</v>
      </c>
      <c r="DZ125" s="6">
        <f t="shared" si="10"/>
        <v>0</v>
      </c>
      <c r="EC125" s="6">
        <f t="shared" si="11"/>
        <v>0</v>
      </c>
      <c r="EF125" s="6">
        <f t="shared" si="6"/>
        <v>0</v>
      </c>
    </row>
    <row r="126" spans="1:136" s="6" customFormat="1">
      <c r="A126" s="203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31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  <c r="BZ126" s="204"/>
      <c r="CA126" s="204"/>
      <c r="CB126" s="204"/>
      <c r="CC126" s="204"/>
      <c r="CD126" s="204"/>
      <c r="CE126" s="204"/>
      <c r="CF126" s="204"/>
      <c r="CG126" s="204"/>
      <c r="CH126" s="204"/>
      <c r="CI126" s="204"/>
      <c r="CJ126" s="204"/>
      <c r="CK126" s="204"/>
      <c r="CL126" s="204"/>
      <c r="CM126" s="204"/>
      <c r="CN126" s="204"/>
      <c r="CO126" s="204"/>
      <c r="CP126" s="204"/>
      <c r="CQ126" s="204"/>
      <c r="CR126" s="204"/>
      <c r="CS126" s="204"/>
      <c r="CT126" s="204"/>
      <c r="CU126" s="204"/>
      <c r="CV126" s="204"/>
      <c r="CW126" s="204"/>
      <c r="CX126" s="204"/>
      <c r="CY126" s="204"/>
      <c r="CZ126" s="204"/>
      <c r="DA126" s="204"/>
      <c r="DB126" s="204"/>
      <c r="DC126" s="231"/>
      <c r="DD126" s="231"/>
      <c r="DE126" s="231"/>
      <c r="DF126" s="242"/>
      <c r="DG126" s="242"/>
      <c r="DH126" s="204"/>
      <c r="DI126" s="204"/>
      <c r="DJ126" s="204"/>
      <c r="DK126" s="204"/>
      <c r="DL126" s="204"/>
      <c r="DM126" s="204"/>
      <c r="DN126" s="204"/>
      <c r="DO126" s="204"/>
      <c r="DP126" s="204"/>
      <c r="DQ126" s="204"/>
      <c r="DR126" s="204"/>
      <c r="DS126" s="242"/>
      <c r="DT126" s="204"/>
      <c r="DW126" s="6">
        <f t="shared" si="7"/>
        <v>0</v>
      </c>
      <c r="DX126" s="6">
        <f t="shared" si="8"/>
        <v>0</v>
      </c>
      <c r="DY126" s="6">
        <f t="shared" si="9"/>
        <v>0</v>
      </c>
      <c r="DZ126" s="6">
        <f t="shared" si="10"/>
        <v>0</v>
      </c>
      <c r="EC126" s="6">
        <f t="shared" si="11"/>
        <v>0</v>
      </c>
      <c r="EF126" s="6">
        <f t="shared" si="6"/>
        <v>0</v>
      </c>
    </row>
    <row r="127" spans="1:136" s="6" customFormat="1">
      <c r="A127" s="203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31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  <c r="BZ127" s="204"/>
      <c r="CA127" s="204"/>
      <c r="CB127" s="204"/>
      <c r="CC127" s="204"/>
      <c r="CD127" s="204"/>
      <c r="CE127" s="204"/>
      <c r="CF127" s="204"/>
      <c r="CG127" s="204"/>
      <c r="CH127" s="204"/>
      <c r="CI127" s="204"/>
      <c r="CJ127" s="204"/>
      <c r="CK127" s="204"/>
      <c r="CL127" s="204"/>
      <c r="CM127" s="204"/>
      <c r="CN127" s="204"/>
      <c r="CO127" s="204"/>
      <c r="CP127" s="204"/>
      <c r="CQ127" s="204"/>
      <c r="CR127" s="204"/>
      <c r="CS127" s="204"/>
      <c r="CT127" s="204"/>
      <c r="CU127" s="204"/>
      <c r="CV127" s="204"/>
      <c r="CW127" s="204"/>
      <c r="CX127" s="204"/>
      <c r="CY127" s="204"/>
      <c r="CZ127" s="204"/>
      <c r="DA127" s="204"/>
      <c r="DB127" s="204"/>
      <c r="DC127" s="231"/>
      <c r="DD127" s="231"/>
      <c r="DE127" s="231"/>
      <c r="DF127" s="242"/>
      <c r="DG127" s="242"/>
      <c r="DH127" s="204"/>
      <c r="DI127" s="204"/>
      <c r="DJ127" s="204"/>
      <c r="DK127" s="204"/>
      <c r="DL127" s="204"/>
      <c r="DM127" s="204"/>
      <c r="DN127" s="204"/>
      <c r="DO127" s="204"/>
      <c r="DP127" s="204"/>
      <c r="DQ127" s="204"/>
      <c r="DR127" s="204"/>
      <c r="DS127" s="242"/>
      <c r="DT127" s="204"/>
      <c r="DW127" s="6">
        <f t="shared" si="7"/>
        <v>0</v>
      </c>
      <c r="DX127" s="6">
        <f t="shared" si="8"/>
        <v>0</v>
      </c>
      <c r="DY127" s="6">
        <f t="shared" si="9"/>
        <v>0</v>
      </c>
      <c r="DZ127" s="6">
        <f t="shared" si="10"/>
        <v>0</v>
      </c>
      <c r="EC127" s="6">
        <f t="shared" si="11"/>
        <v>0</v>
      </c>
      <c r="EF127" s="6">
        <f t="shared" si="6"/>
        <v>0</v>
      </c>
    </row>
    <row r="128" spans="1:136" s="6" customFormat="1">
      <c r="A128" s="203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31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  <c r="BZ128" s="204"/>
      <c r="CA128" s="204"/>
      <c r="CB128" s="204"/>
      <c r="CC128" s="204"/>
      <c r="CD128" s="204"/>
      <c r="CE128" s="204"/>
      <c r="CF128" s="204"/>
      <c r="CG128" s="204"/>
      <c r="CH128" s="204"/>
      <c r="CI128" s="204"/>
      <c r="CJ128" s="204"/>
      <c r="CK128" s="204"/>
      <c r="CL128" s="204"/>
      <c r="CM128" s="204"/>
      <c r="CN128" s="204"/>
      <c r="CO128" s="204"/>
      <c r="CP128" s="204"/>
      <c r="CQ128" s="204"/>
      <c r="CR128" s="204"/>
      <c r="CS128" s="204"/>
      <c r="CT128" s="204"/>
      <c r="CU128" s="204"/>
      <c r="CV128" s="204"/>
      <c r="CW128" s="204"/>
      <c r="CX128" s="204"/>
      <c r="CY128" s="204"/>
      <c r="CZ128" s="204"/>
      <c r="DA128" s="204"/>
      <c r="DB128" s="204"/>
      <c r="DC128" s="231"/>
      <c r="DD128" s="231"/>
      <c r="DE128" s="231"/>
      <c r="DF128" s="242"/>
      <c r="DG128" s="242"/>
      <c r="DH128" s="204"/>
      <c r="DI128" s="204"/>
      <c r="DJ128" s="204"/>
      <c r="DK128" s="204"/>
      <c r="DL128" s="204"/>
      <c r="DM128" s="204"/>
      <c r="DN128" s="204"/>
      <c r="DO128" s="204"/>
      <c r="DP128" s="204"/>
      <c r="DQ128" s="204"/>
      <c r="DR128" s="204"/>
      <c r="DS128" s="242"/>
      <c r="DT128" s="204"/>
      <c r="DW128" s="6">
        <f t="shared" si="7"/>
        <v>0</v>
      </c>
      <c r="DX128" s="6">
        <f t="shared" si="8"/>
        <v>0</v>
      </c>
      <c r="DY128" s="6">
        <f t="shared" si="9"/>
        <v>0</v>
      </c>
      <c r="DZ128" s="6">
        <f t="shared" si="10"/>
        <v>0</v>
      </c>
      <c r="EC128" s="6">
        <f t="shared" si="11"/>
        <v>0</v>
      </c>
      <c r="EF128" s="6">
        <f t="shared" si="6"/>
        <v>0</v>
      </c>
    </row>
    <row r="129" spans="1:136" s="6" customFormat="1">
      <c r="A129" s="203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31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  <c r="BZ129" s="204"/>
      <c r="CA129" s="204"/>
      <c r="CB129" s="204"/>
      <c r="CC129" s="204"/>
      <c r="CD129" s="204"/>
      <c r="CE129" s="204"/>
      <c r="CF129" s="204"/>
      <c r="CG129" s="204"/>
      <c r="CH129" s="204"/>
      <c r="CI129" s="204"/>
      <c r="CJ129" s="204"/>
      <c r="CK129" s="204"/>
      <c r="CL129" s="204"/>
      <c r="CM129" s="204"/>
      <c r="CN129" s="204"/>
      <c r="CO129" s="204"/>
      <c r="CP129" s="204"/>
      <c r="CQ129" s="204"/>
      <c r="CR129" s="204"/>
      <c r="CS129" s="204"/>
      <c r="CT129" s="204"/>
      <c r="CU129" s="204"/>
      <c r="CV129" s="204"/>
      <c r="CW129" s="204"/>
      <c r="CX129" s="204"/>
      <c r="CY129" s="204"/>
      <c r="CZ129" s="204"/>
      <c r="DA129" s="204"/>
      <c r="DB129" s="204"/>
      <c r="DC129" s="231"/>
      <c r="DD129" s="231"/>
      <c r="DE129" s="231"/>
      <c r="DF129" s="242"/>
      <c r="DG129" s="242"/>
      <c r="DH129" s="204"/>
      <c r="DI129" s="204"/>
      <c r="DJ129" s="204"/>
      <c r="DK129" s="204"/>
      <c r="DL129" s="204"/>
      <c r="DM129" s="204"/>
      <c r="DN129" s="204"/>
      <c r="DO129" s="204"/>
      <c r="DP129" s="204"/>
      <c r="DQ129" s="204"/>
      <c r="DR129" s="204"/>
      <c r="DS129" s="242"/>
      <c r="DT129" s="204"/>
      <c r="DW129" s="6">
        <f t="shared" si="7"/>
        <v>0</v>
      </c>
      <c r="DX129" s="6">
        <f t="shared" si="8"/>
        <v>0</v>
      </c>
      <c r="DY129" s="6">
        <f t="shared" si="9"/>
        <v>0</v>
      </c>
      <c r="DZ129" s="6">
        <f t="shared" si="10"/>
        <v>0</v>
      </c>
      <c r="EC129" s="6">
        <f t="shared" si="11"/>
        <v>0</v>
      </c>
      <c r="EF129" s="6">
        <f t="shared" si="6"/>
        <v>0</v>
      </c>
    </row>
    <row r="130" spans="1:136" s="6" customFormat="1">
      <c r="A130" s="203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31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  <c r="BZ130" s="204"/>
      <c r="CA130" s="204"/>
      <c r="CB130" s="204"/>
      <c r="CC130" s="204"/>
      <c r="CD130" s="204"/>
      <c r="CE130" s="204"/>
      <c r="CF130" s="204"/>
      <c r="CG130" s="204"/>
      <c r="CH130" s="204"/>
      <c r="CI130" s="204"/>
      <c r="CJ130" s="204"/>
      <c r="CK130" s="204"/>
      <c r="CL130" s="204"/>
      <c r="CM130" s="204"/>
      <c r="CN130" s="204"/>
      <c r="CO130" s="204"/>
      <c r="CP130" s="204"/>
      <c r="CQ130" s="204"/>
      <c r="CR130" s="204"/>
      <c r="CS130" s="204"/>
      <c r="CT130" s="204"/>
      <c r="CU130" s="204"/>
      <c r="CV130" s="204"/>
      <c r="CW130" s="204"/>
      <c r="CX130" s="204"/>
      <c r="CY130" s="204"/>
      <c r="CZ130" s="204"/>
      <c r="DA130" s="204"/>
      <c r="DB130" s="204"/>
      <c r="DC130" s="231"/>
      <c r="DD130" s="231"/>
      <c r="DE130" s="231"/>
      <c r="DF130" s="242"/>
      <c r="DG130" s="242"/>
      <c r="DH130" s="204"/>
      <c r="DI130" s="204"/>
      <c r="DJ130" s="204"/>
      <c r="DK130" s="204"/>
      <c r="DL130" s="204"/>
      <c r="DM130" s="204"/>
      <c r="DN130" s="204"/>
      <c r="DO130" s="204"/>
      <c r="DP130" s="204"/>
      <c r="DQ130" s="204"/>
      <c r="DR130" s="204"/>
      <c r="DS130" s="242"/>
      <c r="DT130" s="204"/>
      <c r="DW130" s="6">
        <f t="shared" si="7"/>
        <v>0</v>
      </c>
      <c r="DX130" s="6">
        <f t="shared" si="8"/>
        <v>0</v>
      </c>
      <c r="DY130" s="6">
        <f t="shared" si="9"/>
        <v>0</v>
      </c>
      <c r="DZ130" s="6">
        <f t="shared" si="10"/>
        <v>0</v>
      </c>
      <c r="EC130" s="6">
        <f t="shared" si="11"/>
        <v>0</v>
      </c>
      <c r="EF130" s="6">
        <f t="shared" si="6"/>
        <v>0</v>
      </c>
    </row>
    <row r="131" spans="1:136" s="6" customFormat="1">
      <c r="A131" s="203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31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  <c r="BZ131" s="204"/>
      <c r="CA131" s="204"/>
      <c r="CB131" s="204"/>
      <c r="CC131" s="204"/>
      <c r="CD131" s="204"/>
      <c r="CE131" s="204"/>
      <c r="CF131" s="204"/>
      <c r="CG131" s="204"/>
      <c r="CH131" s="204"/>
      <c r="CI131" s="204"/>
      <c r="CJ131" s="204"/>
      <c r="CK131" s="204"/>
      <c r="CL131" s="204"/>
      <c r="CM131" s="204"/>
      <c r="CN131" s="204"/>
      <c r="CO131" s="204"/>
      <c r="CP131" s="204"/>
      <c r="CQ131" s="204"/>
      <c r="CR131" s="204"/>
      <c r="CS131" s="204"/>
      <c r="CT131" s="204"/>
      <c r="CU131" s="204"/>
      <c r="CV131" s="204"/>
      <c r="CW131" s="204"/>
      <c r="CX131" s="204"/>
      <c r="CY131" s="204"/>
      <c r="CZ131" s="204"/>
      <c r="DA131" s="204"/>
      <c r="DB131" s="204"/>
      <c r="DC131" s="231"/>
      <c r="DD131" s="231"/>
      <c r="DE131" s="231"/>
      <c r="DF131" s="242"/>
      <c r="DG131" s="242"/>
      <c r="DH131" s="204"/>
      <c r="DI131" s="204"/>
      <c r="DJ131" s="204"/>
      <c r="DK131" s="204"/>
      <c r="DL131" s="204"/>
      <c r="DM131" s="204"/>
      <c r="DN131" s="204"/>
      <c r="DO131" s="204"/>
      <c r="DP131" s="204"/>
      <c r="DQ131" s="204"/>
      <c r="DR131" s="204"/>
      <c r="DS131" s="242"/>
      <c r="DT131" s="204"/>
      <c r="DW131" s="6">
        <f t="shared" si="7"/>
        <v>0</v>
      </c>
      <c r="DX131" s="6">
        <f t="shared" si="8"/>
        <v>0</v>
      </c>
      <c r="DY131" s="6">
        <f t="shared" si="9"/>
        <v>0</v>
      </c>
      <c r="DZ131" s="6">
        <f t="shared" si="10"/>
        <v>0</v>
      </c>
      <c r="EC131" s="6">
        <f t="shared" si="11"/>
        <v>0</v>
      </c>
      <c r="EF131" s="6">
        <f t="shared" si="6"/>
        <v>0</v>
      </c>
    </row>
    <row r="132" spans="1:136" s="6" customFormat="1">
      <c r="A132" s="203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31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  <c r="BZ132" s="204"/>
      <c r="CA132" s="204"/>
      <c r="CB132" s="204"/>
      <c r="CC132" s="204"/>
      <c r="CD132" s="204"/>
      <c r="CE132" s="204"/>
      <c r="CF132" s="204"/>
      <c r="CG132" s="204"/>
      <c r="CH132" s="204"/>
      <c r="CI132" s="204"/>
      <c r="CJ132" s="204"/>
      <c r="CK132" s="204"/>
      <c r="CL132" s="204"/>
      <c r="CM132" s="204"/>
      <c r="CN132" s="204"/>
      <c r="CO132" s="204"/>
      <c r="CP132" s="204"/>
      <c r="CQ132" s="204"/>
      <c r="CR132" s="204"/>
      <c r="CS132" s="204"/>
      <c r="CT132" s="204"/>
      <c r="CU132" s="204"/>
      <c r="CV132" s="204"/>
      <c r="CW132" s="204"/>
      <c r="CX132" s="204"/>
      <c r="CY132" s="204"/>
      <c r="CZ132" s="204"/>
      <c r="DA132" s="204"/>
      <c r="DB132" s="204"/>
      <c r="DC132" s="231"/>
      <c r="DD132" s="231"/>
      <c r="DE132" s="231"/>
      <c r="DF132" s="242"/>
      <c r="DG132" s="242"/>
      <c r="DH132" s="204"/>
      <c r="DI132" s="204"/>
      <c r="DJ132" s="204"/>
      <c r="DK132" s="204"/>
      <c r="DL132" s="204"/>
      <c r="DM132" s="204"/>
      <c r="DN132" s="204"/>
      <c r="DO132" s="204"/>
      <c r="DP132" s="204"/>
      <c r="DQ132" s="204"/>
      <c r="DR132" s="204"/>
      <c r="DS132" s="242"/>
      <c r="DT132" s="204"/>
      <c r="DW132" s="6">
        <f t="shared" si="7"/>
        <v>0</v>
      </c>
      <c r="DX132" s="6">
        <f t="shared" si="8"/>
        <v>0</v>
      </c>
      <c r="DY132" s="6">
        <f t="shared" si="9"/>
        <v>0</v>
      </c>
      <c r="DZ132" s="6">
        <f t="shared" si="10"/>
        <v>0</v>
      </c>
      <c r="EC132" s="6">
        <f t="shared" si="11"/>
        <v>0</v>
      </c>
      <c r="EF132" s="6">
        <f t="shared" si="6"/>
        <v>0</v>
      </c>
    </row>
    <row r="133" spans="1:136" s="6" customFormat="1">
      <c r="A133" s="203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31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  <c r="BZ133" s="204"/>
      <c r="CA133" s="204"/>
      <c r="CB133" s="204"/>
      <c r="CC133" s="204"/>
      <c r="CD133" s="204"/>
      <c r="CE133" s="204"/>
      <c r="CF133" s="204"/>
      <c r="CG133" s="204"/>
      <c r="CH133" s="204"/>
      <c r="CI133" s="204"/>
      <c r="CJ133" s="204"/>
      <c r="CK133" s="204"/>
      <c r="CL133" s="204"/>
      <c r="CM133" s="204"/>
      <c r="CN133" s="204"/>
      <c r="CO133" s="204"/>
      <c r="CP133" s="204"/>
      <c r="CQ133" s="204"/>
      <c r="CR133" s="204"/>
      <c r="CS133" s="204"/>
      <c r="CT133" s="204"/>
      <c r="CU133" s="204"/>
      <c r="CV133" s="204"/>
      <c r="CW133" s="204"/>
      <c r="CX133" s="204"/>
      <c r="CY133" s="204"/>
      <c r="CZ133" s="204"/>
      <c r="DA133" s="204"/>
      <c r="DB133" s="204"/>
      <c r="DC133" s="231"/>
      <c r="DD133" s="231"/>
      <c r="DE133" s="231"/>
      <c r="DF133" s="242"/>
      <c r="DG133" s="242"/>
      <c r="DH133" s="204"/>
      <c r="DI133" s="204"/>
      <c r="DJ133" s="204"/>
      <c r="DK133" s="204"/>
      <c r="DL133" s="204"/>
      <c r="DM133" s="204"/>
      <c r="DN133" s="204"/>
      <c r="DO133" s="204"/>
      <c r="DP133" s="204"/>
      <c r="DQ133" s="204"/>
      <c r="DR133" s="204"/>
      <c r="DS133" s="242"/>
      <c r="DT133" s="204"/>
      <c r="DW133" s="6">
        <f t="shared" si="7"/>
        <v>0</v>
      </c>
      <c r="DX133" s="6">
        <f t="shared" si="8"/>
        <v>0</v>
      </c>
      <c r="DY133" s="6">
        <f t="shared" si="9"/>
        <v>0</v>
      </c>
      <c r="DZ133" s="6">
        <f t="shared" si="10"/>
        <v>0</v>
      </c>
      <c r="EC133" s="6">
        <f t="shared" si="11"/>
        <v>0</v>
      </c>
      <c r="EF133" s="6">
        <f t="shared" ref="EF133:EF196" si="12">COUNTIF(B133:M133,"&gt;2")</f>
        <v>0</v>
      </c>
    </row>
    <row r="134" spans="1:136" s="6" customFormat="1">
      <c r="A134" s="203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31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  <c r="BZ134" s="204"/>
      <c r="CA134" s="204"/>
      <c r="CB134" s="204"/>
      <c r="CC134" s="204"/>
      <c r="CD134" s="204"/>
      <c r="CE134" s="204"/>
      <c r="CF134" s="204"/>
      <c r="CG134" s="204"/>
      <c r="CH134" s="204"/>
      <c r="CI134" s="204"/>
      <c r="CJ134" s="204"/>
      <c r="CK134" s="204"/>
      <c r="CL134" s="204"/>
      <c r="CM134" s="204"/>
      <c r="CN134" s="204"/>
      <c r="CO134" s="204"/>
      <c r="CP134" s="204"/>
      <c r="CQ134" s="204"/>
      <c r="CR134" s="204"/>
      <c r="CS134" s="204"/>
      <c r="CT134" s="204"/>
      <c r="CU134" s="204"/>
      <c r="CV134" s="204"/>
      <c r="CW134" s="204"/>
      <c r="CX134" s="204"/>
      <c r="CY134" s="204"/>
      <c r="CZ134" s="204"/>
      <c r="DA134" s="204"/>
      <c r="DB134" s="204"/>
      <c r="DC134" s="231"/>
      <c r="DD134" s="231"/>
      <c r="DE134" s="231"/>
      <c r="DF134" s="242"/>
      <c r="DG134" s="242"/>
      <c r="DH134" s="204"/>
      <c r="DI134" s="204"/>
      <c r="DJ134" s="204"/>
      <c r="DK134" s="204"/>
      <c r="DL134" s="204"/>
      <c r="DM134" s="204"/>
      <c r="DN134" s="204"/>
      <c r="DO134" s="204"/>
      <c r="DP134" s="204"/>
      <c r="DQ134" s="204"/>
      <c r="DR134" s="204"/>
      <c r="DS134" s="242"/>
      <c r="DT134" s="204"/>
      <c r="DW134" s="6">
        <f t="shared" ref="DW134:DW197" si="13">COUNTA(U134:AA134)</f>
        <v>0</v>
      </c>
      <c r="DX134" s="6">
        <f t="shared" ref="DX134:DX197" si="14">COUNTA(AB134:AH134)</f>
        <v>0</v>
      </c>
      <c r="DY134" s="6">
        <f t="shared" ref="DY134:DY197" si="15">COUNTA(AI134:AO134)</f>
        <v>0</v>
      </c>
      <c r="DZ134" s="6">
        <f t="shared" ref="DZ134:DZ197" si="16">COUNTA(AP134:AV134)</f>
        <v>0</v>
      </c>
      <c r="EC134" s="6">
        <f t="shared" si="11"/>
        <v>0</v>
      </c>
      <c r="EF134" s="6">
        <f t="shared" si="12"/>
        <v>0</v>
      </c>
    </row>
    <row r="135" spans="1:136" s="6" customFormat="1">
      <c r="A135" s="203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31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  <c r="BZ135" s="204"/>
      <c r="CA135" s="204"/>
      <c r="CB135" s="204"/>
      <c r="CC135" s="204"/>
      <c r="CD135" s="204"/>
      <c r="CE135" s="204"/>
      <c r="CF135" s="204"/>
      <c r="CG135" s="204"/>
      <c r="CH135" s="204"/>
      <c r="CI135" s="204"/>
      <c r="CJ135" s="204"/>
      <c r="CK135" s="204"/>
      <c r="CL135" s="204"/>
      <c r="CM135" s="204"/>
      <c r="CN135" s="204"/>
      <c r="CO135" s="204"/>
      <c r="CP135" s="204"/>
      <c r="CQ135" s="204"/>
      <c r="CR135" s="204"/>
      <c r="CS135" s="204"/>
      <c r="CT135" s="204"/>
      <c r="CU135" s="204"/>
      <c r="CV135" s="204"/>
      <c r="CW135" s="204"/>
      <c r="CX135" s="204"/>
      <c r="CY135" s="204"/>
      <c r="CZ135" s="204"/>
      <c r="DA135" s="204"/>
      <c r="DB135" s="204"/>
      <c r="DC135" s="231"/>
      <c r="DD135" s="231"/>
      <c r="DE135" s="231"/>
      <c r="DF135" s="242"/>
      <c r="DG135" s="242"/>
      <c r="DH135" s="204"/>
      <c r="DI135" s="204"/>
      <c r="DJ135" s="204"/>
      <c r="DK135" s="204"/>
      <c r="DL135" s="204"/>
      <c r="DM135" s="204"/>
      <c r="DN135" s="204"/>
      <c r="DO135" s="204"/>
      <c r="DP135" s="204"/>
      <c r="DQ135" s="204"/>
      <c r="DR135" s="204"/>
      <c r="DS135" s="242"/>
      <c r="DT135" s="204"/>
      <c r="DW135" s="6">
        <f t="shared" si="13"/>
        <v>0</v>
      </c>
      <c r="DX135" s="6">
        <f t="shared" si="14"/>
        <v>0</v>
      </c>
      <c r="DY135" s="6">
        <f t="shared" si="15"/>
        <v>0</v>
      </c>
      <c r="DZ135" s="6">
        <f t="shared" si="16"/>
        <v>0</v>
      </c>
      <c r="EC135" s="6">
        <f t="shared" ref="EC135:EC198" si="17">SUM(B134:M134)</f>
        <v>0</v>
      </c>
      <c r="EF135" s="6">
        <f t="shared" si="12"/>
        <v>0</v>
      </c>
    </row>
    <row r="136" spans="1:136" s="6" customFormat="1">
      <c r="A136" s="203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31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204"/>
      <c r="CH136" s="204"/>
      <c r="CI136" s="204"/>
      <c r="CJ136" s="204"/>
      <c r="CK136" s="204"/>
      <c r="CL136" s="204"/>
      <c r="CM136" s="204"/>
      <c r="CN136" s="204"/>
      <c r="CO136" s="204"/>
      <c r="CP136" s="204"/>
      <c r="CQ136" s="204"/>
      <c r="CR136" s="204"/>
      <c r="CS136" s="204"/>
      <c r="CT136" s="204"/>
      <c r="CU136" s="204"/>
      <c r="CV136" s="204"/>
      <c r="CW136" s="204"/>
      <c r="CX136" s="204"/>
      <c r="CY136" s="204"/>
      <c r="CZ136" s="204"/>
      <c r="DA136" s="204"/>
      <c r="DB136" s="204"/>
      <c r="DC136" s="231"/>
      <c r="DD136" s="231"/>
      <c r="DE136" s="231"/>
      <c r="DF136" s="242"/>
      <c r="DG136" s="242"/>
      <c r="DH136" s="204"/>
      <c r="DI136" s="204"/>
      <c r="DJ136" s="204"/>
      <c r="DK136" s="204"/>
      <c r="DL136" s="204"/>
      <c r="DM136" s="204"/>
      <c r="DN136" s="204"/>
      <c r="DO136" s="204"/>
      <c r="DP136" s="204"/>
      <c r="DQ136" s="204"/>
      <c r="DR136" s="204"/>
      <c r="DS136" s="242"/>
      <c r="DT136" s="204"/>
      <c r="DW136" s="6">
        <f t="shared" si="13"/>
        <v>0</v>
      </c>
      <c r="DX136" s="6">
        <f t="shared" si="14"/>
        <v>0</v>
      </c>
      <c r="DY136" s="6">
        <f t="shared" si="15"/>
        <v>0</v>
      </c>
      <c r="DZ136" s="6">
        <f t="shared" si="16"/>
        <v>0</v>
      </c>
      <c r="EC136" s="6">
        <f t="shared" si="17"/>
        <v>0</v>
      </c>
      <c r="EF136" s="6">
        <f t="shared" si="12"/>
        <v>0</v>
      </c>
    </row>
    <row r="137" spans="1:136" s="6" customFormat="1">
      <c r="A137" s="203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31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  <c r="BZ137" s="204"/>
      <c r="CA137" s="204"/>
      <c r="CB137" s="204"/>
      <c r="CC137" s="204"/>
      <c r="CD137" s="204"/>
      <c r="CE137" s="204"/>
      <c r="CF137" s="204"/>
      <c r="CG137" s="204"/>
      <c r="CH137" s="204"/>
      <c r="CI137" s="204"/>
      <c r="CJ137" s="204"/>
      <c r="CK137" s="204"/>
      <c r="CL137" s="204"/>
      <c r="CM137" s="204"/>
      <c r="CN137" s="204"/>
      <c r="CO137" s="204"/>
      <c r="CP137" s="204"/>
      <c r="CQ137" s="204"/>
      <c r="CR137" s="204"/>
      <c r="CS137" s="204"/>
      <c r="CT137" s="204"/>
      <c r="CU137" s="204"/>
      <c r="CV137" s="204"/>
      <c r="CW137" s="204"/>
      <c r="CX137" s="204"/>
      <c r="CY137" s="204"/>
      <c r="CZ137" s="204"/>
      <c r="DA137" s="204"/>
      <c r="DB137" s="204"/>
      <c r="DC137" s="231"/>
      <c r="DD137" s="231"/>
      <c r="DE137" s="231"/>
      <c r="DF137" s="242"/>
      <c r="DG137" s="242"/>
      <c r="DH137" s="204"/>
      <c r="DI137" s="204"/>
      <c r="DJ137" s="204"/>
      <c r="DK137" s="204"/>
      <c r="DL137" s="204"/>
      <c r="DM137" s="204"/>
      <c r="DN137" s="204"/>
      <c r="DO137" s="204"/>
      <c r="DP137" s="204"/>
      <c r="DQ137" s="204"/>
      <c r="DR137" s="204"/>
      <c r="DS137" s="242"/>
      <c r="DT137" s="204"/>
      <c r="DW137" s="6">
        <f t="shared" si="13"/>
        <v>0</v>
      </c>
      <c r="DX137" s="6">
        <f t="shared" si="14"/>
        <v>0</v>
      </c>
      <c r="DY137" s="6">
        <f t="shared" si="15"/>
        <v>0</v>
      </c>
      <c r="DZ137" s="6">
        <f t="shared" si="16"/>
        <v>0</v>
      </c>
      <c r="EC137" s="6">
        <f t="shared" si="17"/>
        <v>0</v>
      </c>
      <c r="EF137" s="6">
        <f t="shared" si="12"/>
        <v>0</v>
      </c>
    </row>
    <row r="138" spans="1:136" s="6" customFormat="1">
      <c r="A138" s="203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31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31"/>
      <c r="DD138" s="231"/>
      <c r="DE138" s="231"/>
      <c r="DF138" s="242"/>
      <c r="DG138" s="242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42"/>
      <c r="DT138" s="204"/>
      <c r="DW138" s="6">
        <f t="shared" si="13"/>
        <v>0</v>
      </c>
      <c r="DX138" s="6">
        <f t="shared" si="14"/>
        <v>0</v>
      </c>
      <c r="DY138" s="6">
        <f t="shared" si="15"/>
        <v>0</v>
      </c>
      <c r="DZ138" s="6">
        <f t="shared" si="16"/>
        <v>0</v>
      </c>
      <c r="EC138" s="6">
        <f t="shared" si="17"/>
        <v>0</v>
      </c>
      <c r="EF138" s="6">
        <f t="shared" si="12"/>
        <v>0</v>
      </c>
    </row>
    <row r="139" spans="1:136" s="6" customFormat="1">
      <c r="A139" s="203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31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31"/>
      <c r="DD139" s="231"/>
      <c r="DE139" s="231"/>
      <c r="DF139" s="242"/>
      <c r="DG139" s="242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42"/>
      <c r="DT139" s="204"/>
      <c r="DW139" s="6">
        <f t="shared" si="13"/>
        <v>0</v>
      </c>
      <c r="DX139" s="6">
        <f t="shared" si="14"/>
        <v>0</v>
      </c>
      <c r="DY139" s="6">
        <f t="shared" si="15"/>
        <v>0</v>
      </c>
      <c r="DZ139" s="6">
        <f t="shared" si="16"/>
        <v>0</v>
      </c>
      <c r="EC139" s="6">
        <f t="shared" si="17"/>
        <v>0</v>
      </c>
      <c r="EF139" s="6">
        <f t="shared" si="12"/>
        <v>0</v>
      </c>
    </row>
    <row r="140" spans="1:136" s="6" customFormat="1">
      <c r="A140" s="203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31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  <c r="BZ140" s="204"/>
      <c r="CA140" s="204"/>
      <c r="CB140" s="204"/>
      <c r="CC140" s="204"/>
      <c r="CD140" s="204"/>
      <c r="CE140" s="204"/>
      <c r="CF140" s="204"/>
      <c r="CG140" s="204"/>
      <c r="CH140" s="204"/>
      <c r="CI140" s="204"/>
      <c r="CJ140" s="204"/>
      <c r="CK140" s="204"/>
      <c r="CL140" s="204"/>
      <c r="CM140" s="204"/>
      <c r="CN140" s="204"/>
      <c r="CO140" s="204"/>
      <c r="CP140" s="204"/>
      <c r="CQ140" s="204"/>
      <c r="CR140" s="204"/>
      <c r="CS140" s="204"/>
      <c r="CT140" s="204"/>
      <c r="CU140" s="204"/>
      <c r="CV140" s="204"/>
      <c r="CW140" s="204"/>
      <c r="CX140" s="204"/>
      <c r="CY140" s="204"/>
      <c r="CZ140" s="204"/>
      <c r="DA140" s="204"/>
      <c r="DB140" s="204"/>
      <c r="DC140" s="231"/>
      <c r="DD140" s="231"/>
      <c r="DE140" s="231"/>
      <c r="DF140" s="242"/>
      <c r="DG140" s="242"/>
      <c r="DH140" s="204"/>
      <c r="DI140" s="204"/>
      <c r="DJ140" s="204"/>
      <c r="DK140" s="204"/>
      <c r="DL140" s="204"/>
      <c r="DM140" s="204"/>
      <c r="DN140" s="204"/>
      <c r="DO140" s="204"/>
      <c r="DP140" s="204"/>
      <c r="DQ140" s="204"/>
      <c r="DR140" s="204"/>
      <c r="DS140" s="242"/>
      <c r="DT140" s="204"/>
      <c r="DW140" s="6">
        <f t="shared" si="13"/>
        <v>0</v>
      </c>
      <c r="DX140" s="6">
        <f t="shared" si="14"/>
        <v>0</v>
      </c>
      <c r="DY140" s="6">
        <f t="shared" si="15"/>
        <v>0</v>
      </c>
      <c r="DZ140" s="6">
        <f t="shared" si="16"/>
        <v>0</v>
      </c>
      <c r="EC140" s="6">
        <f t="shared" si="17"/>
        <v>0</v>
      </c>
      <c r="EF140" s="6">
        <f t="shared" si="12"/>
        <v>0</v>
      </c>
    </row>
    <row r="141" spans="1:136" s="6" customFormat="1">
      <c r="A141" s="203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31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  <c r="BZ141" s="204"/>
      <c r="CA141" s="204"/>
      <c r="CB141" s="204"/>
      <c r="CC141" s="204"/>
      <c r="CD141" s="204"/>
      <c r="CE141" s="204"/>
      <c r="CF141" s="204"/>
      <c r="CG141" s="204"/>
      <c r="CH141" s="204"/>
      <c r="CI141" s="204"/>
      <c r="CJ141" s="204"/>
      <c r="CK141" s="204"/>
      <c r="CL141" s="204"/>
      <c r="CM141" s="204"/>
      <c r="CN141" s="204"/>
      <c r="CO141" s="204"/>
      <c r="CP141" s="204"/>
      <c r="CQ141" s="204"/>
      <c r="CR141" s="204"/>
      <c r="CS141" s="204"/>
      <c r="CT141" s="204"/>
      <c r="CU141" s="204"/>
      <c r="CV141" s="204"/>
      <c r="CW141" s="204"/>
      <c r="CX141" s="204"/>
      <c r="CY141" s="204"/>
      <c r="CZ141" s="204"/>
      <c r="DA141" s="204"/>
      <c r="DB141" s="204"/>
      <c r="DC141" s="231"/>
      <c r="DD141" s="231"/>
      <c r="DE141" s="231"/>
      <c r="DF141" s="242"/>
      <c r="DG141" s="242"/>
      <c r="DH141" s="204"/>
      <c r="DI141" s="204"/>
      <c r="DJ141" s="204"/>
      <c r="DK141" s="204"/>
      <c r="DL141" s="204"/>
      <c r="DM141" s="204"/>
      <c r="DN141" s="204"/>
      <c r="DO141" s="204"/>
      <c r="DP141" s="204"/>
      <c r="DQ141" s="204"/>
      <c r="DR141" s="204"/>
      <c r="DS141" s="242"/>
      <c r="DT141" s="204"/>
      <c r="DW141" s="6">
        <f t="shared" si="13"/>
        <v>0</v>
      </c>
      <c r="DX141" s="6">
        <f t="shared" si="14"/>
        <v>0</v>
      </c>
      <c r="DY141" s="6">
        <f t="shared" si="15"/>
        <v>0</v>
      </c>
      <c r="DZ141" s="6">
        <f t="shared" si="16"/>
        <v>0</v>
      </c>
      <c r="EC141" s="6">
        <f t="shared" si="17"/>
        <v>0</v>
      </c>
      <c r="EF141" s="6">
        <f t="shared" si="12"/>
        <v>0</v>
      </c>
    </row>
    <row r="142" spans="1:136" s="6" customFormat="1">
      <c r="A142" s="203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31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  <c r="BZ142" s="204"/>
      <c r="CA142" s="204"/>
      <c r="CB142" s="204"/>
      <c r="CC142" s="204"/>
      <c r="CD142" s="204"/>
      <c r="CE142" s="204"/>
      <c r="CF142" s="204"/>
      <c r="CG142" s="204"/>
      <c r="CH142" s="204"/>
      <c r="CI142" s="204"/>
      <c r="CJ142" s="204"/>
      <c r="CK142" s="204"/>
      <c r="CL142" s="204"/>
      <c r="CM142" s="204"/>
      <c r="CN142" s="204"/>
      <c r="CO142" s="204"/>
      <c r="CP142" s="204"/>
      <c r="CQ142" s="204"/>
      <c r="CR142" s="204"/>
      <c r="CS142" s="204"/>
      <c r="CT142" s="204"/>
      <c r="CU142" s="204"/>
      <c r="CV142" s="204"/>
      <c r="CW142" s="204"/>
      <c r="CX142" s="204"/>
      <c r="CY142" s="204"/>
      <c r="CZ142" s="204"/>
      <c r="DA142" s="204"/>
      <c r="DB142" s="204"/>
      <c r="DC142" s="231"/>
      <c r="DD142" s="231"/>
      <c r="DE142" s="231"/>
      <c r="DF142" s="242"/>
      <c r="DG142" s="242"/>
      <c r="DH142" s="204"/>
      <c r="DI142" s="204"/>
      <c r="DJ142" s="204"/>
      <c r="DK142" s="204"/>
      <c r="DL142" s="204"/>
      <c r="DM142" s="204"/>
      <c r="DN142" s="204"/>
      <c r="DO142" s="204"/>
      <c r="DP142" s="204"/>
      <c r="DQ142" s="204"/>
      <c r="DR142" s="204"/>
      <c r="DS142" s="242"/>
      <c r="DT142" s="204"/>
      <c r="DW142" s="6">
        <f t="shared" si="13"/>
        <v>0</v>
      </c>
      <c r="DX142" s="6">
        <f t="shared" si="14"/>
        <v>0</v>
      </c>
      <c r="DY142" s="6">
        <f t="shared" si="15"/>
        <v>0</v>
      </c>
      <c r="DZ142" s="6">
        <f t="shared" si="16"/>
        <v>0</v>
      </c>
      <c r="EC142" s="6">
        <f t="shared" si="17"/>
        <v>0</v>
      </c>
      <c r="EF142" s="6">
        <f t="shared" si="12"/>
        <v>0</v>
      </c>
    </row>
    <row r="143" spans="1:136" s="6" customFormat="1">
      <c r="A143" s="203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31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  <c r="BZ143" s="204"/>
      <c r="CA143" s="204"/>
      <c r="CB143" s="204"/>
      <c r="CC143" s="204"/>
      <c r="CD143" s="204"/>
      <c r="CE143" s="204"/>
      <c r="CF143" s="204"/>
      <c r="CG143" s="204"/>
      <c r="CH143" s="204"/>
      <c r="CI143" s="204"/>
      <c r="CJ143" s="204"/>
      <c r="CK143" s="204"/>
      <c r="CL143" s="204"/>
      <c r="CM143" s="204"/>
      <c r="CN143" s="204"/>
      <c r="CO143" s="204"/>
      <c r="CP143" s="204"/>
      <c r="CQ143" s="204"/>
      <c r="CR143" s="204"/>
      <c r="CS143" s="204"/>
      <c r="CT143" s="204"/>
      <c r="CU143" s="204"/>
      <c r="CV143" s="204"/>
      <c r="CW143" s="204"/>
      <c r="CX143" s="204"/>
      <c r="CY143" s="204"/>
      <c r="CZ143" s="204"/>
      <c r="DA143" s="204"/>
      <c r="DB143" s="204"/>
      <c r="DC143" s="231"/>
      <c r="DD143" s="231"/>
      <c r="DE143" s="231"/>
      <c r="DF143" s="242"/>
      <c r="DG143" s="242"/>
      <c r="DH143" s="204"/>
      <c r="DI143" s="204"/>
      <c r="DJ143" s="204"/>
      <c r="DK143" s="204"/>
      <c r="DL143" s="204"/>
      <c r="DM143" s="204"/>
      <c r="DN143" s="204"/>
      <c r="DO143" s="204"/>
      <c r="DP143" s="204"/>
      <c r="DQ143" s="204"/>
      <c r="DR143" s="204"/>
      <c r="DS143" s="242"/>
      <c r="DT143" s="204"/>
      <c r="DW143" s="6">
        <f t="shared" si="13"/>
        <v>0</v>
      </c>
      <c r="DX143" s="6">
        <f t="shared" si="14"/>
        <v>0</v>
      </c>
      <c r="DY143" s="6">
        <f t="shared" si="15"/>
        <v>0</v>
      </c>
      <c r="DZ143" s="6">
        <f t="shared" si="16"/>
        <v>0</v>
      </c>
      <c r="EC143" s="6">
        <f t="shared" si="17"/>
        <v>0</v>
      </c>
      <c r="EF143" s="6">
        <f t="shared" si="12"/>
        <v>0</v>
      </c>
    </row>
    <row r="144" spans="1:136" s="6" customFormat="1">
      <c r="A144" s="203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31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  <c r="BZ144" s="204"/>
      <c r="CA144" s="204"/>
      <c r="CB144" s="204"/>
      <c r="CC144" s="204"/>
      <c r="CD144" s="204"/>
      <c r="CE144" s="204"/>
      <c r="CF144" s="204"/>
      <c r="CG144" s="204"/>
      <c r="CH144" s="204"/>
      <c r="CI144" s="204"/>
      <c r="CJ144" s="204"/>
      <c r="CK144" s="204"/>
      <c r="CL144" s="204"/>
      <c r="CM144" s="204"/>
      <c r="CN144" s="204"/>
      <c r="CO144" s="204"/>
      <c r="CP144" s="204"/>
      <c r="CQ144" s="204"/>
      <c r="CR144" s="204"/>
      <c r="CS144" s="204"/>
      <c r="CT144" s="204"/>
      <c r="CU144" s="204"/>
      <c r="CV144" s="204"/>
      <c r="CW144" s="204"/>
      <c r="CX144" s="204"/>
      <c r="CY144" s="204"/>
      <c r="CZ144" s="204"/>
      <c r="DA144" s="204"/>
      <c r="DB144" s="204"/>
      <c r="DC144" s="231"/>
      <c r="DD144" s="231"/>
      <c r="DE144" s="231"/>
      <c r="DF144" s="242"/>
      <c r="DG144" s="242"/>
      <c r="DH144" s="204"/>
      <c r="DI144" s="204"/>
      <c r="DJ144" s="204"/>
      <c r="DK144" s="204"/>
      <c r="DL144" s="204"/>
      <c r="DM144" s="204"/>
      <c r="DN144" s="204"/>
      <c r="DO144" s="204"/>
      <c r="DP144" s="204"/>
      <c r="DQ144" s="204"/>
      <c r="DR144" s="204"/>
      <c r="DS144" s="242"/>
      <c r="DT144" s="204"/>
      <c r="DW144" s="6">
        <f t="shared" si="13"/>
        <v>0</v>
      </c>
      <c r="DX144" s="6">
        <f t="shared" si="14"/>
        <v>0</v>
      </c>
      <c r="DY144" s="6">
        <f t="shared" si="15"/>
        <v>0</v>
      </c>
      <c r="DZ144" s="6">
        <f t="shared" si="16"/>
        <v>0</v>
      </c>
      <c r="EC144" s="6">
        <f t="shared" si="17"/>
        <v>0</v>
      </c>
      <c r="EF144" s="6">
        <f t="shared" si="12"/>
        <v>0</v>
      </c>
    </row>
    <row r="145" spans="1:136" s="6" customFormat="1">
      <c r="A145" s="203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31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  <c r="BZ145" s="204"/>
      <c r="CA145" s="204"/>
      <c r="CB145" s="204"/>
      <c r="CC145" s="204"/>
      <c r="CD145" s="204"/>
      <c r="CE145" s="204"/>
      <c r="CF145" s="204"/>
      <c r="CG145" s="204"/>
      <c r="CH145" s="204"/>
      <c r="CI145" s="204"/>
      <c r="CJ145" s="204"/>
      <c r="CK145" s="204"/>
      <c r="CL145" s="204"/>
      <c r="CM145" s="204"/>
      <c r="CN145" s="204"/>
      <c r="CO145" s="204"/>
      <c r="CP145" s="204"/>
      <c r="CQ145" s="204"/>
      <c r="CR145" s="204"/>
      <c r="CS145" s="204"/>
      <c r="CT145" s="204"/>
      <c r="CU145" s="204"/>
      <c r="CV145" s="204"/>
      <c r="CW145" s="204"/>
      <c r="CX145" s="204"/>
      <c r="CY145" s="204"/>
      <c r="CZ145" s="204"/>
      <c r="DA145" s="204"/>
      <c r="DB145" s="204"/>
      <c r="DC145" s="231"/>
      <c r="DD145" s="231"/>
      <c r="DE145" s="231"/>
      <c r="DF145" s="242"/>
      <c r="DG145" s="242"/>
      <c r="DH145" s="204"/>
      <c r="DI145" s="204"/>
      <c r="DJ145" s="204"/>
      <c r="DK145" s="204"/>
      <c r="DL145" s="204"/>
      <c r="DM145" s="204"/>
      <c r="DN145" s="204"/>
      <c r="DO145" s="204"/>
      <c r="DP145" s="204"/>
      <c r="DQ145" s="204"/>
      <c r="DR145" s="204"/>
      <c r="DS145" s="242"/>
      <c r="DT145" s="204"/>
      <c r="DW145" s="6">
        <f t="shared" si="13"/>
        <v>0</v>
      </c>
      <c r="DX145" s="6">
        <f t="shared" si="14"/>
        <v>0</v>
      </c>
      <c r="DY145" s="6">
        <f t="shared" si="15"/>
        <v>0</v>
      </c>
      <c r="DZ145" s="6">
        <f t="shared" si="16"/>
        <v>0</v>
      </c>
      <c r="EC145" s="6">
        <f t="shared" si="17"/>
        <v>0</v>
      </c>
      <c r="EF145" s="6">
        <f t="shared" si="12"/>
        <v>0</v>
      </c>
    </row>
    <row r="146" spans="1:136" s="6" customFormat="1">
      <c r="A146" s="203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31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  <c r="BZ146" s="204"/>
      <c r="CA146" s="204"/>
      <c r="CB146" s="204"/>
      <c r="CC146" s="204"/>
      <c r="CD146" s="204"/>
      <c r="CE146" s="204"/>
      <c r="CF146" s="204"/>
      <c r="CG146" s="204"/>
      <c r="CH146" s="204"/>
      <c r="CI146" s="204"/>
      <c r="CJ146" s="204"/>
      <c r="CK146" s="204"/>
      <c r="CL146" s="204"/>
      <c r="CM146" s="204"/>
      <c r="CN146" s="204"/>
      <c r="CO146" s="204"/>
      <c r="CP146" s="204"/>
      <c r="CQ146" s="204"/>
      <c r="CR146" s="204"/>
      <c r="CS146" s="204"/>
      <c r="CT146" s="204"/>
      <c r="CU146" s="204"/>
      <c r="CV146" s="204"/>
      <c r="CW146" s="204"/>
      <c r="CX146" s="204"/>
      <c r="CY146" s="204"/>
      <c r="CZ146" s="204"/>
      <c r="DA146" s="204"/>
      <c r="DB146" s="204"/>
      <c r="DC146" s="231"/>
      <c r="DD146" s="231"/>
      <c r="DE146" s="231"/>
      <c r="DF146" s="242"/>
      <c r="DG146" s="242"/>
      <c r="DH146" s="204"/>
      <c r="DI146" s="204"/>
      <c r="DJ146" s="204"/>
      <c r="DK146" s="204"/>
      <c r="DL146" s="204"/>
      <c r="DM146" s="204"/>
      <c r="DN146" s="204"/>
      <c r="DO146" s="204"/>
      <c r="DP146" s="204"/>
      <c r="DQ146" s="204"/>
      <c r="DR146" s="204"/>
      <c r="DS146" s="242"/>
      <c r="DT146" s="204"/>
      <c r="DW146" s="6">
        <f t="shared" si="13"/>
        <v>0</v>
      </c>
      <c r="DX146" s="6">
        <f t="shared" si="14"/>
        <v>0</v>
      </c>
      <c r="DY146" s="6">
        <f t="shared" si="15"/>
        <v>0</v>
      </c>
      <c r="DZ146" s="6">
        <f t="shared" si="16"/>
        <v>0</v>
      </c>
      <c r="EC146" s="6">
        <f t="shared" si="17"/>
        <v>0</v>
      </c>
      <c r="EF146" s="6">
        <f t="shared" si="12"/>
        <v>0</v>
      </c>
    </row>
    <row r="147" spans="1:136" s="6" customFormat="1">
      <c r="A147" s="203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31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  <c r="BZ147" s="204"/>
      <c r="CA147" s="204"/>
      <c r="CB147" s="204"/>
      <c r="CC147" s="204"/>
      <c r="CD147" s="204"/>
      <c r="CE147" s="204"/>
      <c r="CF147" s="204"/>
      <c r="CG147" s="204"/>
      <c r="CH147" s="204"/>
      <c r="CI147" s="204"/>
      <c r="CJ147" s="204"/>
      <c r="CK147" s="204"/>
      <c r="CL147" s="204"/>
      <c r="CM147" s="204"/>
      <c r="CN147" s="204"/>
      <c r="CO147" s="204"/>
      <c r="CP147" s="204"/>
      <c r="CQ147" s="204"/>
      <c r="CR147" s="204"/>
      <c r="CS147" s="204"/>
      <c r="CT147" s="204"/>
      <c r="CU147" s="204"/>
      <c r="CV147" s="204"/>
      <c r="CW147" s="204"/>
      <c r="CX147" s="204"/>
      <c r="CY147" s="204"/>
      <c r="CZ147" s="204"/>
      <c r="DA147" s="204"/>
      <c r="DB147" s="204"/>
      <c r="DC147" s="231"/>
      <c r="DD147" s="231"/>
      <c r="DE147" s="231"/>
      <c r="DF147" s="242"/>
      <c r="DG147" s="242"/>
      <c r="DH147" s="204"/>
      <c r="DI147" s="204"/>
      <c r="DJ147" s="204"/>
      <c r="DK147" s="204"/>
      <c r="DL147" s="204"/>
      <c r="DM147" s="204"/>
      <c r="DN147" s="204"/>
      <c r="DO147" s="204"/>
      <c r="DP147" s="204"/>
      <c r="DQ147" s="204"/>
      <c r="DR147" s="204"/>
      <c r="DS147" s="242"/>
      <c r="DT147" s="204"/>
      <c r="DW147" s="6">
        <f t="shared" si="13"/>
        <v>0</v>
      </c>
      <c r="DX147" s="6">
        <f t="shared" si="14"/>
        <v>0</v>
      </c>
      <c r="DY147" s="6">
        <f t="shared" si="15"/>
        <v>0</v>
      </c>
      <c r="DZ147" s="6">
        <f t="shared" si="16"/>
        <v>0</v>
      </c>
      <c r="EC147" s="6">
        <f t="shared" si="17"/>
        <v>0</v>
      </c>
      <c r="EF147" s="6">
        <f t="shared" si="12"/>
        <v>0</v>
      </c>
    </row>
    <row r="148" spans="1:136" s="6" customFormat="1">
      <c r="A148" s="203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31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  <c r="BZ148" s="204"/>
      <c r="CA148" s="204"/>
      <c r="CB148" s="204"/>
      <c r="CC148" s="204"/>
      <c r="CD148" s="204"/>
      <c r="CE148" s="204"/>
      <c r="CF148" s="204"/>
      <c r="CG148" s="204"/>
      <c r="CH148" s="204"/>
      <c r="CI148" s="204"/>
      <c r="CJ148" s="204"/>
      <c r="CK148" s="204"/>
      <c r="CL148" s="204"/>
      <c r="CM148" s="204"/>
      <c r="CN148" s="204"/>
      <c r="CO148" s="204"/>
      <c r="CP148" s="204"/>
      <c r="CQ148" s="204"/>
      <c r="CR148" s="204"/>
      <c r="CS148" s="204"/>
      <c r="CT148" s="204"/>
      <c r="CU148" s="204"/>
      <c r="CV148" s="204"/>
      <c r="CW148" s="204"/>
      <c r="CX148" s="204"/>
      <c r="CY148" s="204"/>
      <c r="CZ148" s="204"/>
      <c r="DA148" s="204"/>
      <c r="DB148" s="204"/>
      <c r="DC148" s="231"/>
      <c r="DD148" s="231"/>
      <c r="DE148" s="231"/>
      <c r="DF148" s="242"/>
      <c r="DG148" s="242"/>
      <c r="DH148" s="204"/>
      <c r="DI148" s="204"/>
      <c r="DJ148" s="204"/>
      <c r="DK148" s="204"/>
      <c r="DL148" s="204"/>
      <c r="DM148" s="204"/>
      <c r="DN148" s="204"/>
      <c r="DO148" s="204"/>
      <c r="DP148" s="204"/>
      <c r="DQ148" s="204"/>
      <c r="DR148" s="204"/>
      <c r="DS148" s="242"/>
      <c r="DT148" s="204"/>
      <c r="DW148" s="6">
        <f t="shared" si="13"/>
        <v>0</v>
      </c>
      <c r="DX148" s="6">
        <f t="shared" si="14"/>
        <v>0</v>
      </c>
      <c r="DY148" s="6">
        <f t="shared" si="15"/>
        <v>0</v>
      </c>
      <c r="DZ148" s="6">
        <f t="shared" si="16"/>
        <v>0</v>
      </c>
      <c r="EC148" s="6">
        <f t="shared" si="17"/>
        <v>0</v>
      </c>
      <c r="EF148" s="6">
        <f t="shared" si="12"/>
        <v>0</v>
      </c>
    </row>
    <row r="149" spans="1:136" s="6" customFormat="1">
      <c r="A149" s="203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31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  <c r="BZ149" s="204"/>
      <c r="CA149" s="204"/>
      <c r="CB149" s="204"/>
      <c r="CC149" s="204"/>
      <c r="CD149" s="204"/>
      <c r="CE149" s="204"/>
      <c r="CF149" s="204"/>
      <c r="CG149" s="204"/>
      <c r="CH149" s="204"/>
      <c r="CI149" s="204"/>
      <c r="CJ149" s="204"/>
      <c r="CK149" s="204"/>
      <c r="CL149" s="204"/>
      <c r="CM149" s="204"/>
      <c r="CN149" s="204"/>
      <c r="CO149" s="204"/>
      <c r="CP149" s="204"/>
      <c r="CQ149" s="204"/>
      <c r="CR149" s="204"/>
      <c r="CS149" s="204"/>
      <c r="CT149" s="204"/>
      <c r="CU149" s="204"/>
      <c r="CV149" s="204"/>
      <c r="CW149" s="204"/>
      <c r="CX149" s="204"/>
      <c r="CY149" s="204"/>
      <c r="CZ149" s="204"/>
      <c r="DA149" s="204"/>
      <c r="DB149" s="204"/>
      <c r="DC149" s="231"/>
      <c r="DD149" s="231"/>
      <c r="DE149" s="231"/>
      <c r="DF149" s="242"/>
      <c r="DG149" s="242"/>
      <c r="DH149" s="204"/>
      <c r="DI149" s="204"/>
      <c r="DJ149" s="204"/>
      <c r="DK149" s="204"/>
      <c r="DL149" s="204"/>
      <c r="DM149" s="204"/>
      <c r="DN149" s="204"/>
      <c r="DO149" s="204"/>
      <c r="DP149" s="204"/>
      <c r="DQ149" s="204"/>
      <c r="DR149" s="204"/>
      <c r="DS149" s="242"/>
      <c r="DT149" s="204"/>
      <c r="DW149" s="6">
        <f t="shared" si="13"/>
        <v>0</v>
      </c>
      <c r="DX149" s="6">
        <f t="shared" si="14"/>
        <v>0</v>
      </c>
      <c r="DY149" s="6">
        <f t="shared" si="15"/>
        <v>0</v>
      </c>
      <c r="DZ149" s="6">
        <f t="shared" si="16"/>
        <v>0</v>
      </c>
      <c r="EC149" s="6">
        <f t="shared" si="17"/>
        <v>0</v>
      </c>
      <c r="EF149" s="6">
        <f t="shared" si="12"/>
        <v>0</v>
      </c>
    </row>
    <row r="150" spans="1:136" s="6" customFormat="1">
      <c r="A150" s="203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31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  <c r="BZ150" s="204"/>
      <c r="CA150" s="204"/>
      <c r="CB150" s="204"/>
      <c r="CC150" s="204"/>
      <c r="CD150" s="204"/>
      <c r="CE150" s="204"/>
      <c r="CF150" s="204"/>
      <c r="CG150" s="204"/>
      <c r="CH150" s="204"/>
      <c r="CI150" s="204"/>
      <c r="CJ150" s="204"/>
      <c r="CK150" s="204"/>
      <c r="CL150" s="204"/>
      <c r="CM150" s="204"/>
      <c r="CN150" s="204"/>
      <c r="CO150" s="204"/>
      <c r="CP150" s="204"/>
      <c r="CQ150" s="204"/>
      <c r="CR150" s="204"/>
      <c r="CS150" s="204"/>
      <c r="CT150" s="204"/>
      <c r="CU150" s="204"/>
      <c r="CV150" s="204"/>
      <c r="CW150" s="204"/>
      <c r="CX150" s="204"/>
      <c r="CY150" s="204"/>
      <c r="CZ150" s="204"/>
      <c r="DA150" s="204"/>
      <c r="DB150" s="204"/>
      <c r="DC150" s="231"/>
      <c r="DD150" s="231"/>
      <c r="DE150" s="231"/>
      <c r="DF150" s="242"/>
      <c r="DG150" s="242"/>
      <c r="DH150" s="204"/>
      <c r="DI150" s="204"/>
      <c r="DJ150" s="204"/>
      <c r="DK150" s="204"/>
      <c r="DL150" s="204"/>
      <c r="DM150" s="204"/>
      <c r="DN150" s="204"/>
      <c r="DO150" s="204"/>
      <c r="DP150" s="204"/>
      <c r="DQ150" s="204"/>
      <c r="DR150" s="204"/>
      <c r="DS150" s="242"/>
      <c r="DT150" s="204"/>
      <c r="DW150" s="6">
        <f t="shared" si="13"/>
        <v>0</v>
      </c>
      <c r="DX150" s="6">
        <f t="shared" si="14"/>
        <v>0</v>
      </c>
      <c r="DY150" s="6">
        <f t="shared" si="15"/>
        <v>0</v>
      </c>
      <c r="DZ150" s="6">
        <f t="shared" si="16"/>
        <v>0</v>
      </c>
      <c r="EC150" s="6">
        <f t="shared" si="17"/>
        <v>0</v>
      </c>
      <c r="EF150" s="6">
        <f t="shared" si="12"/>
        <v>0</v>
      </c>
    </row>
    <row r="151" spans="1:136" s="6" customFormat="1">
      <c r="A151" s="203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31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  <c r="BZ151" s="204"/>
      <c r="CA151" s="204"/>
      <c r="CB151" s="204"/>
      <c r="CC151" s="204"/>
      <c r="CD151" s="204"/>
      <c r="CE151" s="204"/>
      <c r="CF151" s="204"/>
      <c r="CG151" s="204"/>
      <c r="CH151" s="204"/>
      <c r="CI151" s="204"/>
      <c r="CJ151" s="204"/>
      <c r="CK151" s="204"/>
      <c r="CL151" s="204"/>
      <c r="CM151" s="204"/>
      <c r="CN151" s="204"/>
      <c r="CO151" s="204"/>
      <c r="CP151" s="204"/>
      <c r="CQ151" s="204"/>
      <c r="CR151" s="204"/>
      <c r="CS151" s="204"/>
      <c r="CT151" s="204"/>
      <c r="CU151" s="204"/>
      <c r="CV151" s="204"/>
      <c r="CW151" s="204"/>
      <c r="CX151" s="204"/>
      <c r="CY151" s="204"/>
      <c r="CZ151" s="204"/>
      <c r="DA151" s="204"/>
      <c r="DB151" s="204"/>
      <c r="DC151" s="231"/>
      <c r="DD151" s="231"/>
      <c r="DE151" s="231"/>
      <c r="DF151" s="242"/>
      <c r="DG151" s="242"/>
      <c r="DH151" s="204"/>
      <c r="DI151" s="204"/>
      <c r="DJ151" s="204"/>
      <c r="DK151" s="204"/>
      <c r="DL151" s="204"/>
      <c r="DM151" s="204"/>
      <c r="DN151" s="204"/>
      <c r="DO151" s="204"/>
      <c r="DP151" s="204"/>
      <c r="DQ151" s="204"/>
      <c r="DR151" s="204"/>
      <c r="DS151" s="242"/>
      <c r="DT151" s="204"/>
      <c r="DW151" s="6">
        <f t="shared" si="13"/>
        <v>0</v>
      </c>
      <c r="DX151" s="6">
        <f t="shared" si="14"/>
        <v>0</v>
      </c>
      <c r="DY151" s="6">
        <f t="shared" si="15"/>
        <v>0</v>
      </c>
      <c r="DZ151" s="6">
        <f t="shared" si="16"/>
        <v>0</v>
      </c>
      <c r="EC151" s="6">
        <f t="shared" si="17"/>
        <v>0</v>
      </c>
      <c r="EF151" s="6">
        <f t="shared" si="12"/>
        <v>0</v>
      </c>
    </row>
    <row r="152" spans="1:136" s="6" customFormat="1">
      <c r="A152" s="203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31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  <c r="BZ152" s="204"/>
      <c r="CA152" s="204"/>
      <c r="CB152" s="204"/>
      <c r="CC152" s="204"/>
      <c r="CD152" s="204"/>
      <c r="CE152" s="204"/>
      <c r="CF152" s="204"/>
      <c r="CG152" s="204"/>
      <c r="CH152" s="204"/>
      <c r="CI152" s="204"/>
      <c r="CJ152" s="204"/>
      <c r="CK152" s="204"/>
      <c r="CL152" s="204"/>
      <c r="CM152" s="204"/>
      <c r="CN152" s="204"/>
      <c r="CO152" s="204"/>
      <c r="CP152" s="204"/>
      <c r="CQ152" s="204"/>
      <c r="CR152" s="204"/>
      <c r="CS152" s="204"/>
      <c r="CT152" s="204"/>
      <c r="CU152" s="204"/>
      <c r="CV152" s="204"/>
      <c r="CW152" s="204"/>
      <c r="CX152" s="204"/>
      <c r="CY152" s="204"/>
      <c r="CZ152" s="204"/>
      <c r="DA152" s="204"/>
      <c r="DB152" s="204"/>
      <c r="DC152" s="231"/>
      <c r="DD152" s="231"/>
      <c r="DE152" s="231"/>
      <c r="DF152" s="242"/>
      <c r="DG152" s="242"/>
      <c r="DH152" s="204"/>
      <c r="DI152" s="204"/>
      <c r="DJ152" s="204"/>
      <c r="DK152" s="204"/>
      <c r="DL152" s="204"/>
      <c r="DM152" s="204"/>
      <c r="DN152" s="204"/>
      <c r="DO152" s="204"/>
      <c r="DP152" s="204"/>
      <c r="DQ152" s="204"/>
      <c r="DR152" s="204"/>
      <c r="DS152" s="242"/>
      <c r="DT152" s="204"/>
      <c r="DW152" s="6">
        <f t="shared" si="13"/>
        <v>0</v>
      </c>
      <c r="DX152" s="6">
        <f t="shared" si="14"/>
        <v>0</v>
      </c>
      <c r="DY152" s="6">
        <f t="shared" si="15"/>
        <v>0</v>
      </c>
      <c r="DZ152" s="6">
        <f t="shared" si="16"/>
        <v>0</v>
      </c>
      <c r="EC152" s="6">
        <f t="shared" si="17"/>
        <v>0</v>
      </c>
      <c r="EF152" s="6">
        <f t="shared" si="12"/>
        <v>0</v>
      </c>
    </row>
    <row r="153" spans="1:136" s="6" customFormat="1">
      <c r="A153" s="203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31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  <c r="BZ153" s="204"/>
      <c r="CA153" s="204"/>
      <c r="CB153" s="204"/>
      <c r="CC153" s="204"/>
      <c r="CD153" s="204"/>
      <c r="CE153" s="204"/>
      <c r="CF153" s="204"/>
      <c r="CG153" s="204"/>
      <c r="CH153" s="204"/>
      <c r="CI153" s="204"/>
      <c r="CJ153" s="204"/>
      <c r="CK153" s="204"/>
      <c r="CL153" s="204"/>
      <c r="CM153" s="204"/>
      <c r="CN153" s="204"/>
      <c r="CO153" s="204"/>
      <c r="CP153" s="204"/>
      <c r="CQ153" s="204"/>
      <c r="CR153" s="204"/>
      <c r="CS153" s="204"/>
      <c r="CT153" s="204"/>
      <c r="CU153" s="204"/>
      <c r="CV153" s="204"/>
      <c r="CW153" s="204"/>
      <c r="CX153" s="204"/>
      <c r="CY153" s="204"/>
      <c r="CZ153" s="204"/>
      <c r="DA153" s="204"/>
      <c r="DB153" s="204"/>
      <c r="DC153" s="231"/>
      <c r="DD153" s="231"/>
      <c r="DE153" s="231"/>
      <c r="DF153" s="242"/>
      <c r="DG153" s="242"/>
      <c r="DH153" s="204"/>
      <c r="DI153" s="204"/>
      <c r="DJ153" s="204"/>
      <c r="DK153" s="204"/>
      <c r="DL153" s="204"/>
      <c r="DM153" s="204"/>
      <c r="DN153" s="204"/>
      <c r="DO153" s="204"/>
      <c r="DP153" s="204"/>
      <c r="DQ153" s="204"/>
      <c r="DR153" s="204"/>
      <c r="DS153" s="242"/>
      <c r="DT153" s="204"/>
      <c r="DW153" s="6">
        <f t="shared" si="13"/>
        <v>0</v>
      </c>
      <c r="DX153" s="6">
        <f t="shared" si="14"/>
        <v>0</v>
      </c>
      <c r="DY153" s="6">
        <f t="shared" si="15"/>
        <v>0</v>
      </c>
      <c r="DZ153" s="6">
        <f t="shared" si="16"/>
        <v>0</v>
      </c>
      <c r="EC153" s="6">
        <f t="shared" si="17"/>
        <v>0</v>
      </c>
      <c r="EF153" s="6">
        <f t="shared" si="12"/>
        <v>0</v>
      </c>
    </row>
    <row r="154" spans="1:136" s="6" customFormat="1">
      <c r="A154" s="203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31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  <c r="BZ154" s="204"/>
      <c r="CA154" s="204"/>
      <c r="CB154" s="204"/>
      <c r="CC154" s="204"/>
      <c r="CD154" s="204"/>
      <c r="CE154" s="204"/>
      <c r="CF154" s="204"/>
      <c r="CG154" s="204"/>
      <c r="CH154" s="204"/>
      <c r="CI154" s="204"/>
      <c r="CJ154" s="204"/>
      <c r="CK154" s="204"/>
      <c r="CL154" s="204"/>
      <c r="CM154" s="204"/>
      <c r="CN154" s="204"/>
      <c r="CO154" s="204"/>
      <c r="CP154" s="204"/>
      <c r="CQ154" s="204"/>
      <c r="CR154" s="204"/>
      <c r="CS154" s="204"/>
      <c r="CT154" s="204"/>
      <c r="CU154" s="204"/>
      <c r="CV154" s="204"/>
      <c r="CW154" s="204"/>
      <c r="CX154" s="204"/>
      <c r="CY154" s="204"/>
      <c r="CZ154" s="204"/>
      <c r="DA154" s="204"/>
      <c r="DB154" s="204"/>
      <c r="DC154" s="231"/>
      <c r="DD154" s="231"/>
      <c r="DE154" s="231"/>
      <c r="DF154" s="242"/>
      <c r="DG154" s="242"/>
      <c r="DH154" s="204"/>
      <c r="DI154" s="204"/>
      <c r="DJ154" s="204"/>
      <c r="DK154" s="204"/>
      <c r="DL154" s="204"/>
      <c r="DM154" s="204"/>
      <c r="DN154" s="204"/>
      <c r="DO154" s="204"/>
      <c r="DP154" s="204"/>
      <c r="DQ154" s="204"/>
      <c r="DR154" s="204"/>
      <c r="DS154" s="242"/>
      <c r="DT154" s="204"/>
      <c r="DW154" s="6">
        <f t="shared" si="13"/>
        <v>0</v>
      </c>
      <c r="DX154" s="6">
        <f t="shared" si="14"/>
        <v>0</v>
      </c>
      <c r="DY154" s="6">
        <f t="shared" si="15"/>
        <v>0</v>
      </c>
      <c r="DZ154" s="6">
        <f t="shared" si="16"/>
        <v>0</v>
      </c>
      <c r="EC154" s="6">
        <f t="shared" si="17"/>
        <v>0</v>
      </c>
      <c r="EF154" s="6">
        <f t="shared" si="12"/>
        <v>0</v>
      </c>
    </row>
    <row r="155" spans="1:136" s="6" customFormat="1">
      <c r="A155" s="203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31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  <c r="BZ155" s="204"/>
      <c r="CA155" s="204"/>
      <c r="CB155" s="204"/>
      <c r="CC155" s="204"/>
      <c r="CD155" s="204"/>
      <c r="CE155" s="204"/>
      <c r="CF155" s="204"/>
      <c r="CG155" s="204"/>
      <c r="CH155" s="204"/>
      <c r="CI155" s="204"/>
      <c r="CJ155" s="204"/>
      <c r="CK155" s="204"/>
      <c r="CL155" s="204"/>
      <c r="CM155" s="204"/>
      <c r="CN155" s="204"/>
      <c r="CO155" s="204"/>
      <c r="CP155" s="204"/>
      <c r="CQ155" s="204"/>
      <c r="CR155" s="204"/>
      <c r="CS155" s="204"/>
      <c r="CT155" s="204"/>
      <c r="CU155" s="204"/>
      <c r="CV155" s="204"/>
      <c r="CW155" s="204"/>
      <c r="CX155" s="204"/>
      <c r="CY155" s="204"/>
      <c r="CZ155" s="204"/>
      <c r="DA155" s="204"/>
      <c r="DB155" s="204"/>
      <c r="DC155" s="231"/>
      <c r="DD155" s="231"/>
      <c r="DE155" s="231"/>
      <c r="DF155" s="242"/>
      <c r="DG155" s="242"/>
      <c r="DH155" s="204"/>
      <c r="DI155" s="204"/>
      <c r="DJ155" s="204"/>
      <c r="DK155" s="204"/>
      <c r="DL155" s="204"/>
      <c r="DM155" s="204"/>
      <c r="DN155" s="204"/>
      <c r="DO155" s="204"/>
      <c r="DP155" s="204"/>
      <c r="DQ155" s="204"/>
      <c r="DR155" s="204"/>
      <c r="DS155" s="242"/>
      <c r="DT155" s="204"/>
      <c r="DW155" s="6">
        <f t="shared" si="13"/>
        <v>0</v>
      </c>
      <c r="DX155" s="6">
        <f t="shared" si="14"/>
        <v>0</v>
      </c>
      <c r="DY155" s="6">
        <f t="shared" si="15"/>
        <v>0</v>
      </c>
      <c r="DZ155" s="6">
        <f t="shared" si="16"/>
        <v>0</v>
      </c>
      <c r="EC155" s="6">
        <f t="shared" si="17"/>
        <v>0</v>
      </c>
      <c r="EF155" s="6">
        <f t="shared" si="12"/>
        <v>0</v>
      </c>
    </row>
    <row r="156" spans="1:136" s="6" customFormat="1">
      <c r="A156" s="203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31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  <c r="BZ156" s="204"/>
      <c r="CA156" s="204"/>
      <c r="CB156" s="204"/>
      <c r="CC156" s="204"/>
      <c r="CD156" s="204"/>
      <c r="CE156" s="204"/>
      <c r="CF156" s="204"/>
      <c r="CG156" s="204"/>
      <c r="CH156" s="204"/>
      <c r="CI156" s="204"/>
      <c r="CJ156" s="204"/>
      <c r="CK156" s="204"/>
      <c r="CL156" s="204"/>
      <c r="CM156" s="204"/>
      <c r="CN156" s="204"/>
      <c r="CO156" s="204"/>
      <c r="CP156" s="204"/>
      <c r="CQ156" s="204"/>
      <c r="CR156" s="204"/>
      <c r="CS156" s="204"/>
      <c r="CT156" s="204"/>
      <c r="CU156" s="204"/>
      <c r="CV156" s="204"/>
      <c r="CW156" s="204"/>
      <c r="CX156" s="204"/>
      <c r="CY156" s="204"/>
      <c r="CZ156" s="204"/>
      <c r="DA156" s="204"/>
      <c r="DB156" s="204"/>
      <c r="DC156" s="231"/>
      <c r="DD156" s="231"/>
      <c r="DE156" s="231"/>
      <c r="DF156" s="242"/>
      <c r="DG156" s="242"/>
      <c r="DH156" s="204"/>
      <c r="DI156" s="204"/>
      <c r="DJ156" s="204"/>
      <c r="DK156" s="204"/>
      <c r="DL156" s="204"/>
      <c r="DM156" s="204"/>
      <c r="DN156" s="204"/>
      <c r="DO156" s="204"/>
      <c r="DP156" s="204"/>
      <c r="DQ156" s="204"/>
      <c r="DR156" s="204"/>
      <c r="DS156" s="242"/>
      <c r="DT156" s="204"/>
      <c r="DW156" s="6">
        <f t="shared" si="13"/>
        <v>0</v>
      </c>
      <c r="DX156" s="6">
        <f t="shared" si="14"/>
        <v>0</v>
      </c>
      <c r="DY156" s="6">
        <f t="shared" si="15"/>
        <v>0</v>
      </c>
      <c r="DZ156" s="6">
        <f t="shared" si="16"/>
        <v>0</v>
      </c>
      <c r="EC156" s="6">
        <f t="shared" si="17"/>
        <v>0</v>
      </c>
      <c r="EF156" s="6">
        <f t="shared" si="12"/>
        <v>0</v>
      </c>
    </row>
    <row r="157" spans="1:136" s="6" customFormat="1">
      <c r="A157" s="203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31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  <c r="BZ157" s="204"/>
      <c r="CA157" s="204"/>
      <c r="CB157" s="204"/>
      <c r="CC157" s="204"/>
      <c r="CD157" s="204"/>
      <c r="CE157" s="204"/>
      <c r="CF157" s="204"/>
      <c r="CG157" s="204"/>
      <c r="CH157" s="204"/>
      <c r="CI157" s="204"/>
      <c r="CJ157" s="204"/>
      <c r="CK157" s="204"/>
      <c r="CL157" s="204"/>
      <c r="CM157" s="204"/>
      <c r="CN157" s="204"/>
      <c r="CO157" s="204"/>
      <c r="CP157" s="204"/>
      <c r="CQ157" s="204"/>
      <c r="CR157" s="204"/>
      <c r="CS157" s="204"/>
      <c r="CT157" s="204"/>
      <c r="CU157" s="204"/>
      <c r="CV157" s="204"/>
      <c r="CW157" s="204"/>
      <c r="CX157" s="204"/>
      <c r="CY157" s="204"/>
      <c r="CZ157" s="204"/>
      <c r="DA157" s="204"/>
      <c r="DB157" s="204"/>
      <c r="DC157" s="231"/>
      <c r="DD157" s="231"/>
      <c r="DE157" s="231"/>
      <c r="DF157" s="242"/>
      <c r="DG157" s="242"/>
      <c r="DH157" s="204"/>
      <c r="DI157" s="204"/>
      <c r="DJ157" s="204"/>
      <c r="DK157" s="204"/>
      <c r="DL157" s="204"/>
      <c r="DM157" s="204"/>
      <c r="DN157" s="204"/>
      <c r="DO157" s="204"/>
      <c r="DP157" s="204"/>
      <c r="DQ157" s="204"/>
      <c r="DR157" s="204"/>
      <c r="DS157" s="242"/>
      <c r="DT157" s="204"/>
      <c r="DW157" s="6">
        <f t="shared" si="13"/>
        <v>0</v>
      </c>
      <c r="DX157" s="6">
        <f t="shared" si="14"/>
        <v>0</v>
      </c>
      <c r="DY157" s="6">
        <f t="shared" si="15"/>
        <v>0</v>
      </c>
      <c r="DZ157" s="6">
        <f t="shared" si="16"/>
        <v>0</v>
      </c>
      <c r="EC157" s="6">
        <f t="shared" si="17"/>
        <v>0</v>
      </c>
      <c r="EF157" s="6">
        <f t="shared" si="12"/>
        <v>0</v>
      </c>
    </row>
    <row r="158" spans="1:136" s="6" customFormat="1">
      <c r="A158" s="203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31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  <c r="BZ158" s="204"/>
      <c r="CA158" s="204"/>
      <c r="CB158" s="204"/>
      <c r="CC158" s="204"/>
      <c r="CD158" s="204"/>
      <c r="CE158" s="204"/>
      <c r="CF158" s="204"/>
      <c r="CG158" s="204"/>
      <c r="CH158" s="204"/>
      <c r="CI158" s="204"/>
      <c r="CJ158" s="204"/>
      <c r="CK158" s="204"/>
      <c r="CL158" s="204"/>
      <c r="CM158" s="204"/>
      <c r="CN158" s="204"/>
      <c r="CO158" s="204"/>
      <c r="CP158" s="204"/>
      <c r="CQ158" s="204"/>
      <c r="CR158" s="204"/>
      <c r="CS158" s="204"/>
      <c r="CT158" s="204"/>
      <c r="CU158" s="204"/>
      <c r="CV158" s="204"/>
      <c r="CW158" s="204"/>
      <c r="CX158" s="204"/>
      <c r="CY158" s="204"/>
      <c r="CZ158" s="204"/>
      <c r="DA158" s="204"/>
      <c r="DB158" s="204"/>
      <c r="DC158" s="231"/>
      <c r="DD158" s="231"/>
      <c r="DE158" s="231"/>
      <c r="DF158" s="242"/>
      <c r="DG158" s="242"/>
      <c r="DH158" s="204"/>
      <c r="DI158" s="204"/>
      <c r="DJ158" s="204"/>
      <c r="DK158" s="204"/>
      <c r="DL158" s="204"/>
      <c r="DM158" s="204"/>
      <c r="DN158" s="204"/>
      <c r="DO158" s="204"/>
      <c r="DP158" s="204"/>
      <c r="DQ158" s="204"/>
      <c r="DR158" s="204"/>
      <c r="DS158" s="242"/>
      <c r="DT158" s="204"/>
      <c r="DW158" s="6">
        <f t="shared" si="13"/>
        <v>0</v>
      </c>
      <c r="DX158" s="6">
        <f t="shared" si="14"/>
        <v>0</v>
      </c>
      <c r="DY158" s="6">
        <f t="shared" si="15"/>
        <v>0</v>
      </c>
      <c r="DZ158" s="6">
        <f t="shared" si="16"/>
        <v>0</v>
      </c>
      <c r="EC158" s="6">
        <f t="shared" si="17"/>
        <v>0</v>
      </c>
      <c r="EF158" s="6">
        <f t="shared" si="12"/>
        <v>0</v>
      </c>
    </row>
    <row r="159" spans="1:136" s="6" customFormat="1">
      <c r="A159" s="203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31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  <c r="BZ159" s="204"/>
      <c r="CA159" s="204"/>
      <c r="CB159" s="204"/>
      <c r="CC159" s="204"/>
      <c r="CD159" s="204"/>
      <c r="CE159" s="204"/>
      <c r="CF159" s="204"/>
      <c r="CG159" s="204"/>
      <c r="CH159" s="204"/>
      <c r="CI159" s="204"/>
      <c r="CJ159" s="204"/>
      <c r="CK159" s="204"/>
      <c r="CL159" s="204"/>
      <c r="CM159" s="204"/>
      <c r="CN159" s="204"/>
      <c r="CO159" s="204"/>
      <c r="CP159" s="204"/>
      <c r="CQ159" s="204"/>
      <c r="CR159" s="204"/>
      <c r="CS159" s="204"/>
      <c r="CT159" s="204"/>
      <c r="CU159" s="204"/>
      <c r="CV159" s="204"/>
      <c r="CW159" s="204"/>
      <c r="CX159" s="204"/>
      <c r="CY159" s="204"/>
      <c r="CZ159" s="204"/>
      <c r="DA159" s="204"/>
      <c r="DB159" s="204"/>
      <c r="DC159" s="231"/>
      <c r="DD159" s="231"/>
      <c r="DE159" s="231"/>
      <c r="DF159" s="242"/>
      <c r="DG159" s="242"/>
      <c r="DH159" s="204"/>
      <c r="DI159" s="204"/>
      <c r="DJ159" s="204"/>
      <c r="DK159" s="204"/>
      <c r="DL159" s="204"/>
      <c r="DM159" s="204"/>
      <c r="DN159" s="204"/>
      <c r="DO159" s="204"/>
      <c r="DP159" s="204"/>
      <c r="DQ159" s="204"/>
      <c r="DR159" s="204"/>
      <c r="DS159" s="242"/>
      <c r="DT159" s="204"/>
      <c r="DW159" s="6">
        <f t="shared" si="13"/>
        <v>0</v>
      </c>
      <c r="DX159" s="6">
        <f t="shared" si="14"/>
        <v>0</v>
      </c>
      <c r="DY159" s="6">
        <f t="shared" si="15"/>
        <v>0</v>
      </c>
      <c r="DZ159" s="6">
        <f t="shared" si="16"/>
        <v>0</v>
      </c>
      <c r="EC159" s="6">
        <f t="shared" si="17"/>
        <v>0</v>
      </c>
      <c r="EF159" s="6">
        <f t="shared" si="12"/>
        <v>0</v>
      </c>
    </row>
    <row r="160" spans="1:136" s="6" customFormat="1">
      <c r="A160" s="203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31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  <c r="BZ160" s="204"/>
      <c r="CA160" s="204"/>
      <c r="CB160" s="204"/>
      <c r="CC160" s="204"/>
      <c r="CD160" s="204"/>
      <c r="CE160" s="204"/>
      <c r="CF160" s="204"/>
      <c r="CG160" s="204"/>
      <c r="CH160" s="204"/>
      <c r="CI160" s="204"/>
      <c r="CJ160" s="204"/>
      <c r="CK160" s="204"/>
      <c r="CL160" s="204"/>
      <c r="CM160" s="204"/>
      <c r="CN160" s="204"/>
      <c r="CO160" s="204"/>
      <c r="CP160" s="204"/>
      <c r="CQ160" s="204"/>
      <c r="CR160" s="204"/>
      <c r="CS160" s="204"/>
      <c r="CT160" s="204"/>
      <c r="CU160" s="204"/>
      <c r="CV160" s="204"/>
      <c r="CW160" s="204"/>
      <c r="CX160" s="204"/>
      <c r="CY160" s="204"/>
      <c r="CZ160" s="204"/>
      <c r="DA160" s="204"/>
      <c r="DB160" s="204"/>
      <c r="DC160" s="231"/>
      <c r="DD160" s="231"/>
      <c r="DE160" s="231"/>
      <c r="DF160" s="242"/>
      <c r="DG160" s="242"/>
      <c r="DH160" s="204"/>
      <c r="DI160" s="204"/>
      <c r="DJ160" s="204"/>
      <c r="DK160" s="204"/>
      <c r="DL160" s="204"/>
      <c r="DM160" s="204"/>
      <c r="DN160" s="204"/>
      <c r="DO160" s="204"/>
      <c r="DP160" s="204"/>
      <c r="DQ160" s="204"/>
      <c r="DR160" s="204"/>
      <c r="DS160" s="242"/>
      <c r="DT160" s="204"/>
      <c r="DW160" s="6">
        <f t="shared" si="13"/>
        <v>0</v>
      </c>
      <c r="DX160" s="6">
        <f t="shared" si="14"/>
        <v>0</v>
      </c>
      <c r="DY160" s="6">
        <f t="shared" si="15"/>
        <v>0</v>
      </c>
      <c r="DZ160" s="6">
        <f t="shared" si="16"/>
        <v>0</v>
      </c>
      <c r="EC160" s="6">
        <f t="shared" si="17"/>
        <v>0</v>
      </c>
      <c r="EF160" s="6">
        <f t="shared" si="12"/>
        <v>0</v>
      </c>
    </row>
    <row r="161" spans="1:136" s="6" customFormat="1">
      <c r="A161" s="203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31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  <c r="BZ161" s="204"/>
      <c r="CA161" s="204"/>
      <c r="CB161" s="204"/>
      <c r="CC161" s="204"/>
      <c r="CD161" s="204"/>
      <c r="CE161" s="204"/>
      <c r="CF161" s="204"/>
      <c r="CG161" s="204"/>
      <c r="CH161" s="204"/>
      <c r="CI161" s="204"/>
      <c r="CJ161" s="204"/>
      <c r="CK161" s="204"/>
      <c r="CL161" s="204"/>
      <c r="CM161" s="204"/>
      <c r="CN161" s="204"/>
      <c r="CO161" s="204"/>
      <c r="CP161" s="204"/>
      <c r="CQ161" s="204"/>
      <c r="CR161" s="204"/>
      <c r="CS161" s="204"/>
      <c r="CT161" s="204"/>
      <c r="CU161" s="204"/>
      <c r="CV161" s="204"/>
      <c r="CW161" s="204"/>
      <c r="CX161" s="204"/>
      <c r="CY161" s="204"/>
      <c r="CZ161" s="204"/>
      <c r="DA161" s="204"/>
      <c r="DB161" s="204"/>
      <c r="DC161" s="231"/>
      <c r="DD161" s="231"/>
      <c r="DE161" s="231"/>
      <c r="DF161" s="242"/>
      <c r="DG161" s="242"/>
      <c r="DH161" s="204"/>
      <c r="DI161" s="204"/>
      <c r="DJ161" s="204"/>
      <c r="DK161" s="204"/>
      <c r="DL161" s="204"/>
      <c r="DM161" s="204"/>
      <c r="DN161" s="204"/>
      <c r="DO161" s="204"/>
      <c r="DP161" s="204"/>
      <c r="DQ161" s="204"/>
      <c r="DR161" s="204"/>
      <c r="DS161" s="242"/>
      <c r="DT161" s="204"/>
      <c r="DW161" s="6">
        <f t="shared" si="13"/>
        <v>0</v>
      </c>
      <c r="DX161" s="6">
        <f t="shared" si="14"/>
        <v>0</v>
      </c>
      <c r="DY161" s="6">
        <f t="shared" si="15"/>
        <v>0</v>
      </c>
      <c r="DZ161" s="6">
        <f t="shared" si="16"/>
        <v>0</v>
      </c>
      <c r="EC161" s="6">
        <f t="shared" si="17"/>
        <v>0</v>
      </c>
      <c r="EF161" s="6">
        <f t="shared" si="12"/>
        <v>0</v>
      </c>
    </row>
    <row r="162" spans="1:136" s="6" customFormat="1">
      <c r="A162" s="203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31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  <c r="BZ162" s="204"/>
      <c r="CA162" s="204"/>
      <c r="CB162" s="204"/>
      <c r="CC162" s="204"/>
      <c r="CD162" s="204"/>
      <c r="CE162" s="204"/>
      <c r="CF162" s="204"/>
      <c r="CG162" s="204"/>
      <c r="CH162" s="204"/>
      <c r="CI162" s="204"/>
      <c r="CJ162" s="204"/>
      <c r="CK162" s="204"/>
      <c r="CL162" s="204"/>
      <c r="CM162" s="204"/>
      <c r="CN162" s="204"/>
      <c r="CO162" s="204"/>
      <c r="CP162" s="204"/>
      <c r="CQ162" s="204"/>
      <c r="CR162" s="204"/>
      <c r="CS162" s="204"/>
      <c r="CT162" s="204"/>
      <c r="CU162" s="204"/>
      <c r="CV162" s="204"/>
      <c r="CW162" s="204"/>
      <c r="CX162" s="204"/>
      <c r="CY162" s="204"/>
      <c r="CZ162" s="204"/>
      <c r="DA162" s="204"/>
      <c r="DB162" s="204"/>
      <c r="DC162" s="231"/>
      <c r="DD162" s="231"/>
      <c r="DE162" s="231"/>
      <c r="DF162" s="242"/>
      <c r="DG162" s="242"/>
      <c r="DH162" s="204"/>
      <c r="DI162" s="204"/>
      <c r="DJ162" s="204"/>
      <c r="DK162" s="204"/>
      <c r="DL162" s="204"/>
      <c r="DM162" s="204"/>
      <c r="DN162" s="204"/>
      <c r="DO162" s="204"/>
      <c r="DP162" s="204"/>
      <c r="DQ162" s="204"/>
      <c r="DR162" s="204"/>
      <c r="DS162" s="242"/>
      <c r="DT162" s="204"/>
      <c r="DW162" s="6">
        <f t="shared" si="13"/>
        <v>0</v>
      </c>
      <c r="DX162" s="6">
        <f t="shared" si="14"/>
        <v>0</v>
      </c>
      <c r="DY162" s="6">
        <f t="shared" si="15"/>
        <v>0</v>
      </c>
      <c r="DZ162" s="6">
        <f t="shared" si="16"/>
        <v>0</v>
      </c>
      <c r="EC162" s="6">
        <f t="shared" si="17"/>
        <v>0</v>
      </c>
      <c r="EF162" s="6">
        <f t="shared" si="12"/>
        <v>0</v>
      </c>
    </row>
    <row r="163" spans="1:136" s="6" customFormat="1">
      <c r="A163" s="203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31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31"/>
      <c r="DD163" s="231"/>
      <c r="DE163" s="231"/>
      <c r="DF163" s="242"/>
      <c r="DG163" s="242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42"/>
      <c r="DT163" s="204"/>
      <c r="DW163" s="6">
        <f t="shared" si="13"/>
        <v>0</v>
      </c>
      <c r="DX163" s="6">
        <f t="shared" si="14"/>
        <v>0</v>
      </c>
      <c r="DY163" s="6">
        <f t="shared" si="15"/>
        <v>0</v>
      </c>
      <c r="DZ163" s="6">
        <f t="shared" si="16"/>
        <v>0</v>
      </c>
      <c r="EC163" s="6">
        <f t="shared" si="17"/>
        <v>0</v>
      </c>
      <c r="EF163" s="6">
        <f t="shared" si="12"/>
        <v>0</v>
      </c>
    </row>
    <row r="164" spans="1:136" s="6" customFormat="1">
      <c r="A164" s="203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31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  <c r="BZ164" s="204"/>
      <c r="CA164" s="204"/>
      <c r="CB164" s="204"/>
      <c r="CC164" s="204"/>
      <c r="CD164" s="204"/>
      <c r="CE164" s="204"/>
      <c r="CF164" s="204"/>
      <c r="CG164" s="204"/>
      <c r="CH164" s="204"/>
      <c r="CI164" s="204"/>
      <c r="CJ164" s="204"/>
      <c r="CK164" s="204"/>
      <c r="CL164" s="204"/>
      <c r="CM164" s="204"/>
      <c r="CN164" s="204"/>
      <c r="CO164" s="204"/>
      <c r="CP164" s="204"/>
      <c r="CQ164" s="204"/>
      <c r="CR164" s="204"/>
      <c r="CS164" s="204"/>
      <c r="CT164" s="204"/>
      <c r="CU164" s="204"/>
      <c r="CV164" s="204"/>
      <c r="CW164" s="204"/>
      <c r="CX164" s="204"/>
      <c r="CY164" s="204"/>
      <c r="CZ164" s="204"/>
      <c r="DA164" s="204"/>
      <c r="DB164" s="204"/>
      <c r="DC164" s="231"/>
      <c r="DD164" s="231"/>
      <c r="DE164" s="231"/>
      <c r="DF164" s="242"/>
      <c r="DG164" s="242"/>
      <c r="DH164" s="204"/>
      <c r="DI164" s="204"/>
      <c r="DJ164" s="204"/>
      <c r="DK164" s="204"/>
      <c r="DL164" s="204"/>
      <c r="DM164" s="204"/>
      <c r="DN164" s="204"/>
      <c r="DO164" s="204"/>
      <c r="DP164" s="204"/>
      <c r="DQ164" s="204"/>
      <c r="DR164" s="204"/>
      <c r="DS164" s="242"/>
      <c r="DT164" s="204"/>
      <c r="DW164" s="6">
        <f t="shared" si="13"/>
        <v>0</v>
      </c>
      <c r="DX164" s="6">
        <f t="shared" si="14"/>
        <v>0</v>
      </c>
      <c r="DY164" s="6">
        <f t="shared" si="15"/>
        <v>0</v>
      </c>
      <c r="DZ164" s="6">
        <f t="shared" si="16"/>
        <v>0</v>
      </c>
      <c r="EC164" s="6">
        <f t="shared" si="17"/>
        <v>0</v>
      </c>
      <c r="EF164" s="6">
        <f t="shared" si="12"/>
        <v>0</v>
      </c>
    </row>
    <row r="165" spans="1:136" s="6" customFormat="1">
      <c r="A165" s="203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31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  <c r="BZ165" s="204"/>
      <c r="CA165" s="204"/>
      <c r="CB165" s="204"/>
      <c r="CC165" s="204"/>
      <c r="CD165" s="204"/>
      <c r="CE165" s="204"/>
      <c r="CF165" s="204"/>
      <c r="CG165" s="204"/>
      <c r="CH165" s="204"/>
      <c r="CI165" s="204"/>
      <c r="CJ165" s="204"/>
      <c r="CK165" s="204"/>
      <c r="CL165" s="204"/>
      <c r="CM165" s="204"/>
      <c r="CN165" s="204"/>
      <c r="CO165" s="204"/>
      <c r="CP165" s="204"/>
      <c r="CQ165" s="204"/>
      <c r="CR165" s="204"/>
      <c r="CS165" s="204"/>
      <c r="CT165" s="204"/>
      <c r="CU165" s="204"/>
      <c r="CV165" s="204"/>
      <c r="CW165" s="204"/>
      <c r="CX165" s="204"/>
      <c r="CY165" s="204"/>
      <c r="CZ165" s="204"/>
      <c r="DA165" s="204"/>
      <c r="DB165" s="204"/>
      <c r="DC165" s="231"/>
      <c r="DD165" s="231"/>
      <c r="DE165" s="231"/>
      <c r="DF165" s="242"/>
      <c r="DG165" s="242"/>
      <c r="DH165" s="204"/>
      <c r="DI165" s="204"/>
      <c r="DJ165" s="204"/>
      <c r="DK165" s="204"/>
      <c r="DL165" s="204"/>
      <c r="DM165" s="204"/>
      <c r="DN165" s="204"/>
      <c r="DO165" s="204"/>
      <c r="DP165" s="204"/>
      <c r="DQ165" s="204"/>
      <c r="DR165" s="204"/>
      <c r="DS165" s="242"/>
      <c r="DT165" s="204"/>
      <c r="DW165" s="6">
        <f t="shared" si="13"/>
        <v>0</v>
      </c>
      <c r="DX165" s="6">
        <f t="shared" si="14"/>
        <v>0</v>
      </c>
      <c r="DY165" s="6">
        <f t="shared" si="15"/>
        <v>0</v>
      </c>
      <c r="DZ165" s="6">
        <f t="shared" si="16"/>
        <v>0</v>
      </c>
      <c r="EC165" s="6">
        <f t="shared" si="17"/>
        <v>0</v>
      </c>
      <c r="EF165" s="6">
        <f t="shared" si="12"/>
        <v>0</v>
      </c>
    </row>
    <row r="166" spans="1:136" s="6" customFormat="1">
      <c r="A166" s="203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31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31"/>
      <c r="DD166" s="231"/>
      <c r="DE166" s="231"/>
      <c r="DF166" s="242"/>
      <c r="DG166" s="242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42"/>
      <c r="DT166" s="204"/>
      <c r="DW166" s="6">
        <f t="shared" si="13"/>
        <v>0</v>
      </c>
      <c r="DX166" s="6">
        <f t="shared" si="14"/>
        <v>0</v>
      </c>
      <c r="DY166" s="6">
        <f t="shared" si="15"/>
        <v>0</v>
      </c>
      <c r="DZ166" s="6">
        <f t="shared" si="16"/>
        <v>0</v>
      </c>
      <c r="EC166" s="6">
        <f t="shared" si="17"/>
        <v>0</v>
      </c>
      <c r="EF166" s="6">
        <f t="shared" si="12"/>
        <v>0</v>
      </c>
    </row>
    <row r="167" spans="1:136" s="6" customFormat="1">
      <c r="A167" s="203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31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31"/>
      <c r="DD167" s="231"/>
      <c r="DE167" s="231"/>
      <c r="DF167" s="242"/>
      <c r="DG167" s="242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42"/>
      <c r="DT167" s="204"/>
      <c r="DW167" s="6">
        <f t="shared" si="13"/>
        <v>0</v>
      </c>
      <c r="DX167" s="6">
        <f t="shared" si="14"/>
        <v>0</v>
      </c>
      <c r="DY167" s="6">
        <f t="shared" si="15"/>
        <v>0</v>
      </c>
      <c r="DZ167" s="6">
        <f t="shared" si="16"/>
        <v>0</v>
      </c>
      <c r="EC167" s="6">
        <f t="shared" si="17"/>
        <v>0</v>
      </c>
      <c r="EF167" s="6">
        <f t="shared" si="12"/>
        <v>0</v>
      </c>
    </row>
    <row r="168" spans="1:136" s="6" customFormat="1">
      <c r="A168" s="203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31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  <c r="BZ168" s="204"/>
      <c r="CA168" s="204"/>
      <c r="CB168" s="204"/>
      <c r="CC168" s="204"/>
      <c r="CD168" s="204"/>
      <c r="CE168" s="204"/>
      <c r="CF168" s="204"/>
      <c r="CG168" s="204"/>
      <c r="CH168" s="204"/>
      <c r="CI168" s="204"/>
      <c r="CJ168" s="204"/>
      <c r="CK168" s="204"/>
      <c r="CL168" s="204"/>
      <c r="CM168" s="204"/>
      <c r="CN168" s="204"/>
      <c r="CO168" s="204"/>
      <c r="CP168" s="204"/>
      <c r="CQ168" s="204"/>
      <c r="CR168" s="204"/>
      <c r="CS168" s="204"/>
      <c r="CT168" s="204"/>
      <c r="CU168" s="204"/>
      <c r="CV168" s="204"/>
      <c r="CW168" s="204"/>
      <c r="CX168" s="204"/>
      <c r="CY168" s="204"/>
      <c r="CZ168" s="204"/>
      <c r="DA168" s="204"/>
      <c r="DB168" s="204"/>
      <c r="DC168" s="231"/>
      <c r="DD168" s="231"/>
      <c r="DE168" s="231"/>
      <c r="DF168" s="242"/>
      <c r="DG168" s="242"/>
      <c r="DH168" s="204"/>
      <c r="DI168" s="204"/>
      <c r="DJ168" s="204"/>
      <c r="DK168" s="204"/>
      <c r="DL168" s="204"/>
      <c r="DM168" s="204"/>
      <c r="DN168" s="204"/>
      <c r="DO168" s="204"/>
      <c r="DP168" s="204"/>
      <c r="DQ168" s="204"/>
      <c r="DR168" s="204"/>
      <c r="DS168" s="242"/>
      <c r="DT168" s="204"/>
      <c r="DW168" s="6">
        <f t="shared" si="13"/>
        <v>0</v>
      </c>
      <c r="DX168" s="6">
        <f t="shared" si="14"/>
        <v>0</v>
      </c>
      <c r="DY168" s="6">
        <f t="shared" si="15"/>
        <v>0</v>
      </c>
      <c r="DZ168" s="6">
        <f t="shared" si="16"/>
        <v>0</v>
      </c>
      <c r="EC168" s="6">
        <f t="shared" si="17"/>
        <v>0</v>
      </c>
      <c r="EF168" s="6">
        <f t="shared" si="12"/>
        <v>0</v>
      </c>
    </row>
    <row r="169" spans="1:136" s="6" customFormat="1">
      <c r="A169" s="203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31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  <c r="BZ169" s="204"/>
      <c r="CA169" s="204"/>
      <c r="CB169" s="204"/>
      <c r="CC169" s="204"/>
      <c r="CD169" s="204"/>
      <c r="CE169" s="204"/>
      <c r="CF169" s="204"/>
      <c r="CG169" s="204"/>
      <c r="CH169" s="204"/>
      <c r="CI169" s="204"/>
      <c r="CJ169" s="204"/>
      <c r="CK169" s="204"/>
      <c r="CL169" s="204"/>
      <c r="CM169" s="204"/>
      <c r="CN169" s="204"/>
      <c r="CO169" s="204"/>
      <c r="CP169" s="204"/>
      <c r="CQ169" s="204"/>
      <c r="CR169" s="204"/>
      <c r="CS169" s="204"/>
      <c r="CT169" s="204"/>
      <c r="CU169" s="204"/>
      <c r="CV169" s="204"/>
      <c r="CW169" s="204"/>
      <c r="CX169" s="204"/>
      <c r="CY169" s="204"/>
      <c r="CZ169" s="204"/>
      <c r="DA169" s="204"/>
      <c r="DB169" s="204"/>
      <c r="DC169" s="231"/>
      <c r="DD169" s="231"/>
      <c r="DE169" s="231"/>
      <c r="DF169" s="242"/>
      <c r="DG169" s="242"/>
      <c r="DH169" s="204"/>
      <c r="DI169" s="204"/>
      <c r="DJ169" s="204"/>
      <c r="DK169" s="204"/>
      <c r="DL169" s="204"/>
      <c r="DM169" s="204"/>
      <c r="DN169" s="204"/>
      <c r="DO169" s="204"/>
      <c r="DP169" s="204"/>
      <c r="DQ169" s="204"/>
      <c r="DR169" s="204"/>
      <c r="DS169" s="242"/>
      <c r="DT169" s="204"/>
      <c r="DW169" s="6">
        <f t="shared" si="13"/>
        <v>0</v>
      </c>
      <c r="DX169" s="6">
        <f t="shared" si="14"/>
        <v>0</v>
      </c>
      <c r="DY169" s="6">
        <f t="shared" si="15"/>
        <v>0</v>
      </c>
      <c r="DZ169" s="6">
        <f t="shared" si="16"/>
        <v>0</v>
      </c>
      <c r="EC169" s="6">
        <f t="shared" si="17"/>
        <v>0</v>
      </c>
      <c r="EF169" s="6">
        <f t="shared" si="12"/>
        <v>0</v>
      </c>
    </row>
    <row r="170" spans="1:136" s="6" customFormat="1">
      <c r="A170" s="203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31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  <c r="BZ170" s="204"/>
      <c r="CA170" s="204"/>
      <c r="CB170" s="204"/>
      <c r="CC170" s="204"/>
      <c r="CD170" s="204"/>
      <c r="CE170" s="204"/>
      <c r="CF170" s="204"/>
      <c r="CG170" s="204"/>
      <c r="CH170" s="204"/>
      <c r="CI170" s="204"/>
      <c r="CJ170" s="204"/>
      <c r="CK170" s="204"/>
      <c r="CL170" s="204"/>
      <c r="CM170" s="204"/>
      <c r="CN170" s="204"/>
      <c r="CO170" s="204"/>
      <c r="CP170" s="204"/>
      <c r="CQ170" s="204"/>
      <c r="CR170" s="204"/>
      <c r="CS170" s="204"/>
      <c r="CT170" s="204"/>
      <c r="CU170" s="204"/>
      <c r="CV170" s="204"/>
      <c r="CW170" s="204"/>
      <c r="CX170" s="204"/>
      <c r="CY170" s="204"/>
      <c r="CZ170" s="204"/>
      <c r="DA170" s="204"/>
      <c r="DB170" s="204"/>
      <c r="DC170" s="231"/>
      <c r="DD170" s="231"/>
      <c r="DE170" s="231"/>
      <c r="DF170" s="242"/>
      <c r="DG170" s="242"/>
      <c r="DH170" s="204"/>
      <c r="DI170" s="204"/>
      <c r="DJ170" s="204"/>
      <c r="DK170" s="204"/>
      <c r="DL170" s="204"/>
      <c r="DM170" s="204"/>
      <c r="DN170" s="204"/>
      <c r="DO170" s="204"/>
      <c r="DP170" s="204"/>
      <c r="DQ170" s="204"/>
      <c r="DR170" s="204"/>
      <c r="DS170" s="242"/>
      <c r="DT170" s="204"/>
      <c r="DW170" s="6">
        <f t="shared" si="13"/>
        <v>0</v>
      </c>
      <c r="DX170" s="6">
        <f t="shared" si="14"/>
        <v>0</v>
      </c>
      <c r="DY170" s="6">
        <f t="shared" si="15"/>
        <v>0</v>
      </c>
      <c r="DZ170" s="6">
        <f t="shared" si="16"/>
        <v>0</v>
      </c>
      <c r="EC170" s="6">
        <f t="shared" si="17"/>
        <v>0</v>
      </c>
      <c r="EF170" s="6">
        <f t="shared" si="12"/>
        <v>0</v>
      </c>
    </row>
    <row r="171" spans="1:136" s="6" customFormat="1">
      <c r="A171" s="203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31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  <c r="BZ171" s="204"/>
      <c r="CA171" s="204"/>
      <c r="CB171" s="204"/>
      <c r="CC171" s="204"/>
      <c r="CD171" s="204"/>
      <c r="CE171" s="204"/>
      <c r="CF171" s="204"/>
      <c r="CG171" s="204"/>
      <c r="CH171" s="204"/>
      <c r="CI171" s="204"/>
      <c r="CJ171" s="204"/>
      <c r="CK171" s="204"/>
      <c r="CL171" s="204"/>
      <c r="CM171" s="204"/>
      <c r="CN171" s="204"/>
      <c r="CO171" s="204"/>
      <c r="CP171" s="204"/>
      <c r="CQ171" s="204"/>
      <c r="CR171" s="204"/>
      <c r="CS171" s="204"/>
      <c r="CT171" s="204"/>
      <c r="CU171" s="204"/>
      <c r="CV171" s="204"/>
      <c r="CW171" s="204"/>
      <c r="CX171" s="204"/>
      <c r="CY171" s="204"/>
      <c r="CZ171" s="204"/>
      <c r="DA171" s="204"/>
      <c r="DB171" s="204"/>
      <c r="DC171" s="231"/>
      <c r="DD171" s="231"/>
      <c r="DE171" s="231"/>
      <c r="DF171" s="242"/>
      <c r="DG171" s="242"/>
      <c r="DH171" s="204"/>
      <c r="DI171" s="204"/>
      <c r="DJ171" s="204"/>
      <c r="DK171" s="204"/>
      <c r="DL171" s="204"/>
      <c r="DM171" s="204"/>
      <c r="DN171" s="204"/>
      <c r="DO171" s="204"/>
      <c r="DP171" s="204"/>
      <c r="DQ171" s="204"/>
      <c r="DR171" s="204"/>
      <c r="DS171" s="242"/>
      <c r="DT171" s="204"/>
      <c r="DW171" s="6">
        <f t="shared" si="13"/>
        <v>0</v>
      </c>
      <c r="DX171" s="6">
        <f t="shared" si="14"/>
        <v>0</v>
      </c>
      <c r="DY171" s="6">
        <f t="shared" si="15"/>
        <v>0</v>
      </c>
      <c r="DZ171" s="6">
        <f t="shared" si="16"/>
        <v>0</v>
      </c>
      <c r="EC171" s="6">
        <f t="shared" si="17"/>
        <v>0</v>
      </c>
      <c r="EF171" s="6">
        <f t="shared" si="12"/>
        <v>0</v>
      </c>
    </row>
    <row r="172" spans="1:136" s="6" customFormat="1">
      <c r="A172" s="203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31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  <c r="BZ172" s="204"/>
      <c r="CA172" s="204"/>
      <c r="CB172" s="204"/>
      <c r="CC172" s="204"/>
      <c r="CD172" s="204"/>
      <c r="CE172" s="204"/>
      <c r="CF172" s="204"/>
      <c r="CG172" s="204"/>
      <c r="CH172" s="204"/>
      <c r="CI172" s="204"/>
      <c r="CJ172" s="204"/>
      <c r="CK172" s="204"/>
      <c r="CL172" s="204"/>
      <c r="CM172" s="204"/>
      <c r="CN172" s="204"/>
      <c r="CO172" s="204"/>
      <c r="CP172" s="204"/>
      <c r="CQ172" s="204"/>
      <c r="CR172" s="204"/>
      <c r="CS172" s="204"/>
      <c r="CT172" s="204"/>
      <c r="CU172" s="204"/>
      <c r="CV172" s="204"/>
      <c r="CW172" s="204"/>
      <c r="CX172" s="204"/>
      <c r="CY172" s="204"/>
      <c r="CZ172" s="204"/>
      <c r="DA172" s="204"/>
      <c r="DB172" s="204"/>
      <c r="DC172" s="231"/>
      <c r="DD172" s="231"/>
      <c r="DE172" s="231"/>
      <c r="DF172" s="242"/>
      <c r="DG172" s="242"/>
      <c r="DH172" s="204"/>
      <c r="DI172" s="204"/>
      <c r="DJ172" s="204"/>
      <c r="DK172" s="204"/>
      <c r="DL172" s="204"/>
      <c r="DM172" s="204"/>
      <c r="DN172" s="204"/>
      <c r="DO172" s="204"/>
      <c r="DP172" s="204"/>
      <c r="DQ172" s="204"/>
      <c r="DR172" s="204"/>
      <c r="DS172" s="242"/>
      <c r="DT172" s="204"/>
      <c r="DW172" s="6">
        <f t="shared" si="13"/>
        <v>0</v>
      </c>
      <c r="DX172" s="6">
        <f t="shared" si="14"/>
        <v>0</v>
      </c>
      <c r="DY172" s="6">
        <f t="shared" si="15"/>
        <v>0</v>
      </c>
      <c r="DZ172" s="6">
        <f t="shared" si="16"/>
        <v>0</v>
      </c>
      <c r="EC172" s="6">
        <f t="shared" si="17"/>
        <v>0</v>
      </c>
      <c r="EF172" s="6">
        <f t="shared" si="12"/>
        <v>0</v>
      </c>
    </row>
    <row r="173" spans="1:136" s="6" customFormat="1">
      <c r="A173" s="203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31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  <c r="BZ173" s="204"/>
      <c r="CA173" s="204"/>
      <c r="CB173" s="204"/>
      <c r="CC173" s="204"/>
      <c r="CD173" s="204"/>
      <c r="CE173" s="204"/>
      <c r="CF173" s="204"/>
      <c r="CG173" s="204"/>
      <c r="CH173" s="204"/>
      <c r="CI173" s="204"/>
      <c r="CJ173" s="204"/>
      <c r="CK173" s="204"/>
      <c r="CL173" s="204"/>
      <c r="CM173" s="204"/>
      <c r="CN173" s="204"/>
      <c r="CO173" s="204"/>
      <c r="CP173" s="204"/>
      <c r="CQ173" s="204"/>
      <c r="CR173" s="204"/>
      <c r="CS173" s="204"/>
      <c r="CT173" s="204"/>
      <c r="CU173" s="204"/>
      <c r="CV173" s="204"/>
      <c r="CW173" s="204"/>
      <c r="CX173" s="204"/>
      <c r="CY173" s="204"/>
      <c r="CZ173" s="204"/>
      <c r="DA173" s="204"/>
      <c r="DB173" s="204"/>
      <c r="DC173" s="231"/>
      <c r="DD173" s="231"/>
      <c r="DE173" s="231"/>
      <c r="DF173" s="242"/>
      <c r="DG173" s="242"/>
      <c r="DH173" s="204"/>
      <c r="DI173" s="204"/>
      <c r="DJ173" s="204"/>
      <c r="DK173" s="204"/>
      <c r="DL173" s="204"/>
      <c r="DM173" s="204"/>
      <c r="DN173" s="204"/>
      <c r="DO173" s="204"/>
      <c r="DP173" s="204"/>
      <c r="DQ173" s="204"/>
      <c r="DR173" s="204"/>
      <c r="DS173" s="242"/>
      <c r="DT173" s="204"/>
      <c r="DW173" s="6">
        <f t="shared" si="13"/>
        <v>0</v>
      </c>
      <c r="DX173" s="6">
        <f t="shared" si="14"/>
        <v>0</v>
      </c>
      <c r="DY173" s="6">
        <f t="shared" si="15"/>
        <v>0</v>
      </c>
      <c r="DZ173" s="6">
        <f t="shared" si="16"/>
        <v>0</v>
      </c>
      <c r="EC173" s="6">
        <f t="shared" si="17"/>
        <v>0</v>
      </c>
      <c r="EF173" s="6">
        <f t="shared" si="12"/>
        <v>0</v>
      </c>
    </row>
    <row r="174" spans="1:136" s="6" customFormat="1">
      <c r="A174" s="203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31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4"/>
      <c r="CC174" s="204"/>
      <c r="CD174" s="204"/>
      <c r="CE174" s="204"/>
      <c r="CF174" s="204"/>
      <c r="CG174" s="204"/>
      <c r="CH174" s="204"/>
      <c r="CI174" s="204"/>
      <c r="CJ174" s="204"/>
      <c r="CK174" s="204"/>
      <c r="CL174" s="204"/>
      <c r="CM174" s="204"/>
      <c r="CN174" s="204"/>
      <c r="CO174" s="204"/>
      <c r="CP174" s="204"/>
      <c r="CQ174" s="204"/>
      <c r="CR174" s="204"/>
      <c r="CS174" s="204"/>
      <c r="CT174" s="204"/>
      <c r="CU174" s="204"/>
      <c r="CV174" s="204"/>
      <c r="CW174" s="204"/>
      <c r="CX174" s="204"/>
      <c r="CY174" s="204"/>
      <c r="CZ174" s="204"/>
      <c r="DA174" s="204"/>
      <c r="DB174" s="204"/>
      <c r="DC174" s="231"/>
      <c r="DD174" s="231"/>
      <c r="DE174" s="231"/>
      <c r="DF174" s="242"/>
      <c r="DG174" s="242"/>
      <c r="DH174" s="204"/>
      <c r="DI174" s="204"/>
      <c r="DJ174" s="204"/>
      <c r="DK174" s="204"/>
      <c r="DL174" s="204"/>
      <c r="DM174" s="204"/>
      <c r="DN174" s="204"/>
      <c r="DO174" s="204"/>
      <c r="DP174" s="204"/>
      <c r="DQ174" s="204"/>
      <c r="DR174" s="204"/>
      <c r="DS174" s="242"/>
      <c r="DT174" s="204"/>
      <c r="DW174" s="6">
        <f t="shared" si="13"/>
        <v>0</v>
      </c>
      <c r="DX174" s="6">
        <f t="shared" si="14"/>
        <v>0</v>
      </c>
      <c r="DY174" s="6">
        <f t="shared" si="15"/>
        <v>0</v>
      </c>
      <c r="DZ174" s="6">
        <f t="shared" si="16"/>
        <v>0</v>
      </c>
      <c r="EC174" s="6">
        <f t="shared" si="17"/>
        <v>0</v>
      </c>
      <c r="EF174" s="6">
        <f t="shared" si="12"/>
        <v>0</v>
      </c>
    </row>
    <row r="175" spans="1:136" s="6" customFormat="1">
      <c r="A175" s="203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31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  <c r="BZ175" s="204"/>
      <c r="CA175" s="204"/>
      <c r="CB175" s="204"/>
      <c r="CC175" s="204"/>
      <c r="CD175" s="204"/>
      <c r="CE175" s="204"/>
      <c r="CF175" s="204"/>
      <c r="CG175" s="204"/>
      <c r="CH175" s="204"/>
      <c r="CI175" s="204"/>
      <c r="CJ175" s="204"/>
      <c r="CK175" s="204"/>
      <c r="CL175" s="204"/>
      <c r="CM175" s="204"/>
      <c r="CN175" s="204"/>
      <c r="CO175" s="204"/>
      <c r="CP175" s="204"/>
      <c r="CQ175" s="204"/>
      <c r="CR175" s="204"/>
      <c r="CS175" s="204"/>
      <c r="CT175" s="204"/>
      <c r="CU175" s="204"/>
      <c r="CV175" s="204"/>
      <c r="CW175" s="204"/>
      <c r="CX175" s="204"/>
      <c r="CY175" s="204"/>
      <c r="CZ175" s="204"/>
      <c r="DA175" s="204"/>
      <c r="DB175" s="204"/>
      <c r="DC175" s="231"/>
      <c r="DD175" s="231"/>
      <c r="DE175" s="231"/>
      <c r="DF175" s="242"/>
      <c r="DG175" s="242"/>
      <c r="DH175" s="204"/>
      <c r="DI175" s="204"/>
      <c r="DJ175" s="204"/>
      <c r="DK175" s="204"/>
      <c r="DL175" s="204"/>
      <c r="DM175" s="204"/>
      <c r="DN175" s="204"/>
      <c r="DO175" s="204"/>
      <c r="DP175" s="204"/>
      <c r="DQ175" s="204"/>
      <c r="DR175" s="204"/>
      <c r="DS175" s="242"/>
      <c r="DT175" s="204"/>
      <c r="DW175" s="6">
        <f t="shared" si="13"/>
        <v>0</v>
      </c>
      <c r="DX175" s="6">
        <f t="shared" si="14"/>
        <v>0</v>
      </c>
      <c r="DY175" s="6">
        <f t="shared" si="15"/>
        <v>0</v>
      </c>
      <c r="DZ175" s="6">
        <f t="shared" si="16"/>
        <v>0</v>
      </c>
      <c r="EC175" s="6">
        <f t="shared" si="17"/>
        <v>0</v>
      </c>
      <c r="EF175" s="6">
        <f t="shared" si="12"/>
        <v>0</v>
      </c>
    </row>
    <row r="176" spans="1:136" s="6" customFormat="1">
      <c r="A176" s="203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31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  <c r="BZ176" s="204"/>
      <c r="CA176" s="204"/>
      <c r="CB176" s="204"/>
      <c r="CC176" s="204"/>
      <c r="CD176" s="204"/>
      <c r="CE176" s="204"/>
      <c r="CF176" s="204"/>
      <c r="CG176" s="204"/>
      <c r="CH176" s="204"/>
      <c r="CI176" s="204"/>
      <c r="CJ176" s="204"/>
      <c r="CK176" s="204"/>
      <c r="CL176" s="204"/>
      <c r="CM176" s="204"/>
      <c r="CN176" s="204"/>
      <c r="CO176" s="204"/>
      <c r="CP176" s="204"/>
      <c r="CQ176" s="204"/>
      <c r="CR176" s="204"/>
      <c r="CS176" s="204"/>
      <c r="CT176" s="204"/>
      <c r="CU176" s="204"/>
      <c r="CV176" s="204"/>
      <c r="CW176" s="204"/>
      <c r="CX176" s="204"/>
      <c r="CY176" s="204"/>
      <c r="CZ176" s="204"/>
      <c r="DA176" s="204"/>
      <c r="DB176" s="204"/>
      <c r="DC176" s="231"/>
      <c r="DD176" s="231"/>
      <c r="DE176" s="231"/>
      <c r="DF176" s="242"/>
      <c r="DG176" s="242"/>
      <c r="DH176" s="204"/>
      <c r="DI176" s="204"/>
      <c r="DJ176" s="204"/>
      <c r="DK176" s="204"/>
      <c r="DL176" s="204"/>
      <c r="DM176" s="204"/>
      <c r="DN176" s="204"/>
      <c r="DO176" s="204"/>
      <c r="DP176" s="204"/>
      <c r="DQ176" s="204"/>
      <c r="DR176" s="204"/>
      <c r="DS176" s="242"/>
      <c r="DT176" s="204"/>
      <c r="DW176" s="6">
        <f t="shared" si="13"/>
        <v>0</v>
      </c>
      <c r="DX176" s="6">
        <f t="shared" si="14"/>
        <v>0</v>
      </c>
      <c r="DY176" s="6">
        <f t="shared" si="15"/>
        <v>0</v>
      </c>
      <c r="DZ176" s="6">
        <f t="shared" si="16"/>
        <v>0</v>
      </c>
      <c r="EC176" s="6">
        <f t="shared" si="17"/>
        <v>0</v>
      </c>
      <c r="EF176" s="6">
        <f t="shared" si="12"/>
        <v>0</v>
      </c>
    </row>
    <row r="177" spans="1:136" s="6" customFormat="1">
      <c r="A177" s="203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31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  <c r="BZ177" s="204"/>
      <c r="CA177" s="204"/>
      <c r="CB177" s="204"/>
      <c r="CC177" s="204"/>
      <c r="CD177" s="204"/>
      <c r="CE177" s="204"/>
      <c r="CF177" s="204"/>
      <c r="CG177" s="204"/>
      <c r="CH177" s="204"/>
      <c r="CI177" s="204"/>
      <c r="CJ177" s="204"/>
      <c r="CK177" s="204"/>
      <c r="CL177" s="204"/>
      <c r="CM177" s="204"/>
      <c r="CN177" s="204"/>
      <c r="CO177" s="204"/>
      <c r="CP177" s="204"/>
      <c r="CQ177" s="204"/>
      <c r="CR177" s="204"/>
      <c r="CS177" s="204"/>
      <c r="CT177" s="204"/>
      <c r="CU177" s="204"/>
      <c r="CV177" s="204"/>
      <c r="CW177" s="204"/>
      <c r="CX177" s="204"/>
      <c r="CY177" s="204"/>
      <c r="CZ177" s="204"/>
      <c r="DA177" s="204"/>
      <c r="DB177" s="204"/>
      <c r="DC177" s="231"/>
      <c r="DD177" s="231"/>
      <c r="DE177" s="231"/>
      <c r="DF177" s="242"/>
      <c r="DG177" s="242"/>
      <c r="DH177" s="204"/>
      <c r="DI177" s="204"/>
      <c r="DJ177" s="204"/>
      <c r="DK177" s="204"/>
      <c r="DL177" s="204"/>
      <c r="DM177" s="204"/>
      <c r="DN177" s="204"/>
      <c r="DO177" s="204"/>
      <c r="DP177" s="204"/>
      <c r="DQ177" s="204"/>
      <c r="DR177" s="204"/>
      <c r="DS177" s="242"/>
      <c r="DT177" s="204"/>
      <c r="DW177" s="6">
        <f t="shared" si="13"/>
        <v>0</v>
      </c>
      <c r="DX177" s="6">
        <f t="shared" si="14"/>
        <v>0</v>
      </c>
      <c r="DY177" s="6">
        <f t="shared" si="15"/>
        <v>0</v>
      </c>
      <c r="DZ177" s="6">
        <f t="shared" si="16"/>
        <v>0</v>
      </c>
      <c r="EC177" s="6">
        <f t="shared" si="17"/>
        <v>0</v>
      </c>
      <c r="EF177" s="6">
        <f t="shared" si="12"/>
        <v>0</v>
      </c>
    </row>
    <row r="178" spans="1:136" s="6" customFormat="1">
      <c r="A178" s="203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31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  <c r="BZ178" s="204"/>
      <c r="CA178" s="204"/>
      <c r="CB178" s="204"/>
      <c r="CC178" s="204"/>
      <c r="CD178" s="204"/>
      <c r="CE178" s="204"/>
      <c r="CF178" s="204"/>
      <c r="CG178" s="204"/>
      <c r="CH178" s="204"/>
      <c r="CI178" s="204"/>
      <c r="CJ178" s="204"/>
      <c r="CK178" s="204"/>
      <c r="CL178" s="204"/>
      <c r="CM178" s="204"/>
      <c r="CN178" s="204"/>
      <c r="CO178" s="204"/>
      <c r="CP178" s="204"/>
      <c r="CQ178" s="204"/>
      <c r="CR178" s="204"/>
      <c r="CS178" s="204"/>
      <c r="CT178" s="204"/>
      <c r="CU178" s="204"/>
      <c r="CV178" s="204"/>
      <c r="CW178" s="204"/>
      <c r="CX178" s="204"/>
      <c r="CY178" s="204"/>
      <c r="CZ178" s="204"/>
      <c r="DA178" s="204"/>
      <c r="DB178" s="204"/>
      <c r="DC178" s="231"/>
      <c r="DD178" s="231"/>
      <c r="DE178" s="231"/>
      <c r="DF178" s="242"/>
      <c r="DG178" s="242"/>
      <c r="DH178" s="204"/>
      <c r="DI178" s="204"/>
      <c r="DJ178" s="204"/>
      <c r="DK178" s="204"/>
      <c r="DL178" s="204"/>
      <c r="DM178" s="204"/>
      <c r="DN178" s="204"/>
      <c r="DO178" s="204"/>
      <c r="DP178" s="204"/>
      <c r="DQ178" s="204"/>
      <c r="DR178" s="204"/>
      <c r="DS178" s="242"/>
      <c r="DT178" s="204"/>
      <c r="DW178" s="6">
        <f t="shared" si="13"/>
        <v>0</v>
      </c>
      <c r="DX178" s="6">
        <f t="shared" si="14"/>
        <v>0</v>
      </c>
      <c r="DY178" s="6">
        <f t="shared" si="15"/>
        <v>0</v>
      </c>
      <c r="DZ178" s="6">
        <f t="shared" si="16"/>
        <v>0</v>
      </c>
      <c r="EC178" s="6">
        <f t="shared" si="17"/>
        <v>0</v>
      </c>
      <c r="EF178" s="6">
        <f t="shared" si="12"/>
        <v>0</v>
      </c>
    </row>
    <row r="179" spans="1:136" s="6" customFormat="1">
      <c r="A179" s="203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31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  <c r="BZ179" s="204"/>
      <c r="CA179" s="204"/>
      <c r="CB179" s="204"/>
      <c r="CC179" s="204"/>
      <c r="CD179" s="204"/>
      <c r="CE179" s="204"/>
      <c r="CF179" s="204"/>
      <c r="CG179" s="204"/>
      <c r="CH179" s="204"/>
      <c r="CI179" s="204"/>
      <c r="CJ179" s="204"/>
      <c r="CK179" s="204"/>
      <c r="CL179" s="204"/>
      <c r="CM179" s="204"/>
      <c r="CN179" s="204"/>
      <c r="CO179" s="204"/>
      <c r="CP179" s="204"/>
      <c r="CQ179" s="204"/>
      <c r="CR179" s="204"/>
      <c r="CS179" s="204"/>
      <c r="CT179" s="204"/>
      <c r="CU179" s="204"/>
      <c r="CV179" s="204"/>
      <c r="CW179" s="204"/>
      <c r="CX179" s="204"/>
      <c r="CY179" s="204"/>
      <c r="CZ179" s="204"/>
      <c r="DA179" s="204"/>
      <c r="DB179" s="204"/>
      <c r="DC179" s="231"/>
      <c r="DD179" s="231"/>
      <c r="DE179" s="231"/>
      <c r="DF179" s="242"/>
      <c r="DG179" s="242"/>
      <c r="DH179" s="204"/>
      <c r="DI179" s="204"/>
      <c r="DJ179" s="204"/>
      <c r="DK179" s="204"/>
      <c r="DL179" s="204"/>
      <c r="DM179" s="204"/>
      <c r="DN179" s="204"/>
      <c r="DO179" s="204"/>
      <c r="DP179" s="204"/>
      <c r="DQ179" s="204"/>
      <c r="DR179" s="204"/>
      <c r="DS179" s="242"/>
      <c r="DT179" s="204"/>
      <c r="DW179" s="6">
        <f t="shared" si="13"/>
        <v>0</v>
      </c>
      <c r="DX179" s="6">
        <f t="shared" si="14"/>
        <v>0</v>
      </c>
      <c r="DY179" s="6">
        <f t="shared" si="15"/>
        <v>0</v>
      </c>
      <c r="DZ179" s="6">
        <f t="shared" si="16"/>
        <v>0</v>
      </c>
      <c r="EC179" s="6">
        <f t="shared" si="17"/>
        <v>0</v>
      </c>
      <c r="EF179" s="6">
        <f t="shared" si="12"/>
        <v>0</v>
      </c>
    </row>
    <row r="180" spans="1:136" s="6" customFormat="1">
      <c r="A180" s="203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31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  <c r="BZ180" s="204"/>
      <c r="CA180" s="204"/>
      <c r="CB180" s="204"/>
      <c r="CC180" s="204"/>
      <c r="CD180" s="204"/>
      <c r="CE180" s="204"/>
      <c r="CF180" s="204"/>
      <c r="CG180" s="204"/>
      <c r="CH180" s="204"/>
      <c r="CI180" s="204"/>
      <c r="CJ180" s="204"/>
      <c r="CK180" s="204"/>
      <c r="CL180" s="204"/>
      <c r="CM180" s="204"/>
      <c r="CN180" s="204"/>
      <c r="CO180" s="204"/>
      <c r="CP180" s="204"/>
      <c r="CQ180" s="204"/>
      <c r="CR180" s="204"/>
      <c r="CS180" s="204"/>
      <c r="CT180" s="204"/>
      <c r="CU180" s="204"/>
      <c r="CV180" s="204"/>
      <c r="CW180" s="204"/>
      <c r="CX180" s="204"/>
      <c r="CY180" s="204"/>
      <c r="CZ180" s="204"/>
      <c r="DA180" s="204"/>
      <c r="DB180" s="204"/>
      <c r="DC180" s="231"/>
      <c r="DD180" s="231"/>
      <c r="DE180" s="231"/>
      <c r="DF180" s="242"/>
      <c r="DG180" s="242"/>
      <c r="DH180" s="204"/>
      <c r="DI180" s="204"/>
      <c r="DJ180" s="204"/>
      <c r="DK180" s="204"/>
      <c r="DL180" s="204"/>
      <c r="DM180" s="204"/>
      <c r="DN180" s="204"/>
      <c r="DO180" s="204"/>
      <c r="DP180" s="204"/>
      <c r="DQ180" s="204"/>
      <c r="DR180" s="204"/>
      <c r="DS180" s="242"/>
      <c r="DT180" s="204"/>
      <c r="DW180" s="6">
        <f t="shared" si="13"/>
        <v>0</v>
      </c>
      <c r="DX180" s="6">
        <f t="shared" si="14"/>
        <v>0</v>
      </c>
      <c r="DY180" s="6">
        <f t="shared" si="15"/>
        <v>0</v>
      </c>
      <c r="DZ180" s="6">
        <f t="shared" si="16"/>
        <v>0</v>
      </c>
      <c r="EC180" s="6">
        <f t="shared" si="17"/>
        <v>0</v>
      </c>
      <c r="EF180" s="6">
        <f t="shared" si="12"/>
        <v>0</v>
      </c>
    </row>
    <row r="181" spans="1:136" s="6" customFormat="1">
      <c r="A181" s="203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31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  <c r="BZ181" s="204"/>
      <c r="CA181" s="204"/>
      <c r="CB181" s="204"/>
      <c r="CC181" s="204"/>
      <c r="CD181" s="204"/>
      <c r="CE181" s="204"/>
      <c r="CF181" s="204"/>
      <c r="CG181" s="204"/>
      <c r="CH181" s="204"/>
      <c r="CI181" s="204"/>
      <c r="CJ181" s="204"/>
      <c r="CK181" s="204"/>
      <c r="CL181" s="204"/>
      <c r="CM181" s="204"/>
      <c r="CN181" s="204"/>
      <c r="CO181" s="204"/>
      <c r="CP181" s="204"/>
      <c r="CQ181" s="204"/>
      <c r="CR181" s="204"/>
      <c r="CS181" s="204"/>
      <c r="CT181" s="204"/>
      <c r="CU181" s="204"/>
      <c r="CV181" s="204"/>
      <c r="CW181" s="204"/>
      <c r="CX181" s="204"/>
      <c r="CY181" s="204"/>
      <c r="CZ181" s="204"/>
      <c r="DA181" s="204"/>
      <c r="DB181" s="204"/>
      <c r="DC181" s="231"/>
      <c r="DD181" s="231"/>
      <c r="DE181" s="231"/>
      <c r="DF181" s="242"/>
      <c r="DG181" s="242"/>
      <c r="DH181" s="204"/>
      <c r="DI181" s="204"/>
      <c r="DJ181" s="204"/>
      <c r="DK181" s="204"/>
      <c r="DL181" s="204"/>
      <c r="DM181" s="204"/>
      <c r="DN181" s="204"/>
      <c r="DO181" s="204"/>
      <c r="DP181" s="204"/>
      <c r="DQ181" s="204"/>
      <c r="DR181" s="204"/>
      <c r="DS181" s="242"/>
      <c r="DT181" s="204"/>
      <c r="DW181" s="6">
        <f t="shared" si="13"/>
        <v>0</v>
      </c>
      <c r="DX181" s="6">
        <f t="shared" si="14"/>
        <v>0</v>
      </c>
      <c r="DY181" s="6">
        <f t="shared" si="15"/>
        <v>0</v>
      </c>
      <c r="DZ181" s="6">
        <f t="shared" si="16"/>
        <v>0</v>
      </c>
      <c r="EC181" s="6">
        <f t="shared" si="17"/>
        <v>0</v>
      </c>
      <c r="EF181" s="6">
        <f t="shared" si="12"/>
        <v>0</v>
      </c>
    </row>
    <row r="182" spans="1:136" s="6" customFormat="1">
      <c r="A182" s="203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4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31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  <c r="BZ182" s="204"/>
      <c r="CA182" s="204"/>
      <c r="CB182" s="204"/>
      <c r="CC182" s="204"/>
      <c r="CD182" s="204"/>
      <c r="CE182" s="204"/>
      <c r="CF182" s="204"/>
      <c r="CG182" s="204"/>
      <c r="CH182" s="204"/>
      <c r="CI182" s="204"/>
      <c r="CJ182" s="204"/>
      <c r="CK182" s="204"/>
      <c r="CL182" s="204"/>
      <c r="CM182" s="204"/>
      <c r="CN182" s="204"/>
      <c r="CO182" s="204"/>
      <c r="CP182" s="204"/>
      <c r="CQ182" s="204"/>
      <c r="CR182" s="204"/>
      <c r="CS182" s="204"/>
      <c r="CT182" s="204"/>
      <c r="CU182" s="204"/>
      <c r="CV182" s="204"/>
      <c r="CW182" s="204"/>
      <c r="CX182" s="204"/>
      <c r="CY182" s="204"/>
      <c r="CZ182" s="204"/>
      <c r="DA182" s="204"/>
      <c r="DB182" s="204"/>
      <c r="DC182" s="231"/>
      <c r="DD182" s="231"/>
      <c r="DE182" s="231"/>
      <c r="DF182" s="242"/>
      <c r="DG182" s="242"/>
      <c r="DH182" s="204"/>
      <c r="DI182" s="204"/>
      <c r="DJ182" s="204"/>
      <c r="DK182" s="204"/>
      <c r="DL182" s="204"/>
      <c r="DM182" s="204"/>
      <c r="DN182" s="204"/>
      <c r="DO182" s="204"/>
      <c r="DP182" s="204"/>
      <c r="DQ182" s="204"/>
      <c r="DR182" s="204"/>
      <c r="DS182" s="242"/>
      <c r="DT182" s="204"/>
      <c r="DW182" s="6">
        <f t="shared" si="13"/>
        <v>0</v>
      </c>
      <c r="DX182" s="6">
        <f t="shared" si="14"/>
        <v>0</v>
      </c>
      <c r="DY182" s="6">
        <f t="shared" si="15"/>
        <v>0</v>
      </c>
      <c r="DZ182" s="6">
        <f t="shared" si="16"/>
        <v>0</v>
      </c>
      <c r="EC182" s="6">
        <f t="shared" si="17"/>
        <v>0</v>
      </c>
      <c r="EF182" s="6">
        <f t="shared" si="12"/>
        <v>0</v>
      </c>
    </row>
    <row r="183" spans="1:136" s="6" customFormat="1">
      <c r="A183" s="203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4"/>
      <c r="AT183" s="204"/>
      <c r="AU183" s="204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31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  <c r="BZ183" s="204"/>
      <c r="CA183" s="204"/>
      <c r="CB183" s="204"/>
      <c r="CC183" s="204"/>
      <c r="CD183" s="204"/>
      <c r="CE183" s="204"/>
      <c r="CF183" s="204"/>
      <c r="CG183" s="204"/>
      <c r="CH183" s="204"/>
      <c r="CI183" s="204"/>
      <c r="CJ183" s="204"/>
      <c r="CK183" s="204"/>
      <c r="CL183" s="204"/>
      <c r="CM183" s="204"/>
      <c r="CN183" s="204"/>
      <c r="CO183" s="204"/>
      <c r="CP183" s="204"/>
      <c r="CQ183" s="204"/>
      <c r="CR183" s="204"/>
      <c r="CS183" s="204"/>
      <c r="CT183" s="204"/>
      <c r="CU183" s="204"/>
      <c r="CV183" s="204"/>
      <c r="CW183" s="204"/>
      <c r="CX183" s="204"/>
      <c r="CY183" s="204"/>
      <c r="CZ183" s="204"/>
      <c r="DA183" s="204"/>
      <c r="DB183" s="204"/>
      <c r="DC183" s="231"/>
      <c r="DD183" s="231"/>
      <c r="DE183" s="231"/>
      <c r="DF183" s="242"/>
      <c r="DG183" s="242"/>
      <c r="DH183" s="204"/>
      <c r="DI183" s="204"/>
      <c r="DJ183" s="204"/>
      <c r="DK183" s="204"/>
      <c r="DL183" s="204"/>
      <c r="DM183" s="204"/>
      <c r="DN183" s="204"/>
      <c r="DO183" s="204"/>
      <c r="DP183" s="204"/>
      <c r="DQ183" s="204"/>
      <c r="DR183" s="204"/>
      <c r="DS183" s="242"/>
      <c r="DT183" s="204"/>
      <c r="DW183" s="6">
        <f t="shared" si="13"/>
        <v>0</v>
      </c>
      <c r="DX183" s="6">
        <f t="shared" si="14"/>
        <v>0</v>
      </c>
      <c r="DY183" s="6">
        <f t="shared" si="15"/>
        <v>0</v>
      </c>
      <c r="DZ183" s="6">
        <f t="shared" si="16"/>
        <v>0</v>
      </c>
      <c r="EC183" s="6">
        <f t="shared" si="17"/>
        <v>0</v>
      </c>
      <c r="EF183" s="6">
        <f t="shared" si="12"/>
        <v>0</v>
      </c>
    </row>
    <row r="184" spans="1:136" s="6" customFormat="1">
      <c r="A184" s="203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31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  <c r="BZ184" s="204"/>
      <c r="CA184" s="204"/>
      <c r="CB184" s="204"/>
      <c r="CC184" s="204"/>
      <c r="CD184" s="204"/>
      <c r="CE184" s="204"/>
      <c r="CF184" s="204"/>
      <c r="CG184" s="204"/>
      <c r="CH184" s="204"/>
      <c r="CI184" s="204"/>
      <c r="CJ184" s="204"/>
      <c r="CK184" s="204"/>
      <c r="CL184" s="204"/>
      <c r="CM184" s="204"/>
      <c r="CN184" s="204"/>
      <c r="CO184" s="204"/>
      <c r="CP184" s="204"/>
      <c r="CQ184" s="204"/>
      <c r="CR184" s="204"/>
      <c r="CS184" s="204"/>
      <c r="CT184" s="204"/>
      <c r="CU184" s="204"/>
      <c r="CV184" s="204"/>
      <c r="CW184" s="204"/>
      <c r="CX184" s="204"/>
      <c r="CY184" s="204"/>
      <c r="CZ184" s="204"/>
      <c r="DA184" s="204"/>
      <c r="DB184" s="204"/>
      <c r="DC184" s="231"/>
      <c r="DD184" s="231"/>
      <c r="DE184" s="231"/>
      <c r="DF184" s="242"/>
      <c r="DG184" s="242"/>
      <c r="DH184" s="204"/>
      <c r="DI184" s="204"/>
      <c r="DJ184" s="204"/>
      <c r="DK184" s="204"/>
      <c r="DL184" s="204"/>
      <c r="DM184" s="204"/>
      <c r="DN184" s="204"/>
      <c r="DO184" s="204"/>
      <c r="DP184" s="204"/>
      <c r="DQ184" s="204"/>
      <c r="DR184" s="204"/>
      <c r="DS184" s="242"/>
      <c r="DT184" s="204"/>
      <c r="DW184" s="6">
        <f t="shared" si="13"/>
        <v>0</v>
      </c>
      <c r="DX184" s="6">
        <f t="shared" si="14"/>
        <v>0</v>
      </c>
      <c r="DY184" s="6">
        <f t="shared" si="15"/>
        <v>0</v>
      </c>
      <c r="DZ184" s="6">
        <f t="shared" si="16"/>
        <v>0</v>
      </c>
      <c r="EC184" s="6">
        <f t="shared" si="17"/>
        <v>0</v>
      </c>
      <c r="EF184" s="6">
        <f t="shared" si="12"/>
        <v>0</v>
      </c>
    </row>
    <row r="185" spans="1:136" s="6" customFormat="1">
      <c r="A185" s="203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31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  <c r="BZ185" s="204"/>
      <c r="CA185" s="204"/>
      <c r="CB185" s="204"/>
      <c r="CC185" s="204"/>
      <c r="CD185" s="204"/>
      <c r="CE185" s="204"/>
      <c r="CF185" s="204"/>
      <c r="CG185" s="204"/>
      <c r="CH185" s="204"/>
      <c r="CI185" s="204"/>
      <c r="CJ185" s="204"/>
      <c r="CK185" s="204"/>
      <c r="CL185" s="204"/>
      <c r="CM185" s="204"/>
      <c r="CN185" s="204"/>
      <c r="CO185" s="204"/>
      <c r="CP185" s="204"/>
      <c r="CQ185" s="204"/>
      <c r="CR185" s="204"/>
      <c r="CS185" s="204"/>
      <c r="CT185" s="204"/>
      <c r="CU185" s="204"/>
      <c r="CV185" s="204"/>
      <c r="CW185" s="204"/>
      <c r="CX185" s="204"/>
      <c r="CY185" s="204"/>
      <c r="CZ185" s="204"/>
      <c r="DA185" s="204"/>
      <c r="DB185" s="204"/>
      <c r="DC185" s="231"/>
      <c r="DD185" s="231"/>
      <c r="DE185" s="231"/>
      <c r="DF185" s="242"/>
      <c r="DG185" s="242"/>
      <c r="DH185" s="204"/>
      <c r="DI185" s="204"/>
      <c r="DJ185" s="204"/>
      <c r="DK185" s="204"/>
      <c r="DL185" s="204"/>
      <c r="DM185" s="204"/>
      <c r="DN185" s="204"/>
      <c r="DO185" s="204"/>
      <c r="DP185" s="204"/>
      <c r="DQ185" s="204"/>
      <c r="DR185" s="204"/>
      <c r="DS185" s="242"/>
      <c r="DT185" s="204"/>
      <c r="DW185" s="6">
        <f t="shared" si="13"/>
        <v>0</v>
      </c>
      <c r="DX185" s="6">
        <f t="shared" si="14"/>
        <v>0</v>
      </c>
      <c r="DY185" s="6">
        <f t="shared" si="15"/>
        <v>0</v>
      </c>
      <c r="DZ185" s="6">
        <f t="shared" si="16"/>
        <v>0</v>
      </c>
      <c r="EC185" s="6">
        <f t="shared" si="17"/>
        <v>0</v>
      </c>
      <c r="EF185" s="6">
        <f t="shared" si="12"/>
        <v>0</v>
      </c>
    </row>
    <row r="186" spans="1:136" s="6" customFormat="1">
      <c r="A186" s="203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31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  <c r="BZ186" s="204"/>
      <c r="CA186" s="204"/>
      <c r="CB186" s="204"/>
      <c r="CC186" s="204"/>
      <c r="CD186" s="204"/>
      <c r="CE186" s="204"/>
      <c r="CF186" s="204"/>
      <c r="CG186" s="204"/>
      <c r="CH186" s="204"/>
      <c r="CI186" s="204"/>
      <c r="CJ186" s="204"/>
      <c r="CK186" s="204"/>
      <c r="CL186" s="204"/>
      <c r="CM186" s="204"/>
      <c r="CN186" s="204"/>
      <c r="CO186" s="204"/>
      <c r="CP186" s="204"/>
      <c r="CQ186" s="204"/>
      <c r="CR186" s="204"/>
      <c r="CS186" s="204"/>
      <c r="CT186" s="204"/>
      <c r="CU186" s="204"/>
      <c r="CV186" s="204"/>
      <c r="CW186" s="204"/>
      <c r="CX186" s="204"/>
      <c r="CY186" s="204"/>
      <c r="CZ186" s="204"/>
      <c r="DA186" s="204"/>
      <c r="DB186" s="204"/>
      <c r="DC186" s="231"/>
      <c r="DD186" s="231"/>
      <c r="DE186" s="231"/>
      <c r="DF186" s="242"/>
      <c r="DG186" s="242"/>
      <c r="DH186" s="204"/>
      <c r="DI186" s="204"/>
      <c r="DJ186" s="204"/>
      <c r="DK186" s="204"/>
      <c r="DL186" s="204"/>
      <c r="DM186" s="204"/>
      <c r="DN186" s="204"/>
      <c r="DO186" s="204"/>
      <c r="DP186" s="204"/>
      <c r="DQ186" s="204"/>
      <c r="DR186" s="204"/>
      <c r="DS186" s="242"/>
      <c r="DT186" s="204"/>
      <c r="DW186" s="6">
        <f t="shared" si="13"/>
        <v>0</v>
      </c>
      <c r="DX186" s="6">
        <f t="shared" si="14"/>
        <v>0</v>
      </c>
      <c r="DY186" s="6">
        <f t="shared" si="15"/>
        <v>0</v>
      </c>
      <c r="DZ186" s="6">
        <f t="shared" si="16"/>
        <v>0</v>
      </c>
      <c r="EC186" s="6">
        <f t="shared" si="17"/>
        <v>0</v>
      </c>
      <c r="EF186" s="6">
        <f t="shared" si="12"/>
        <v>0</v>
      </c>
    </row>
    <row r="187" spans="1:136" s="6" customFormat="1">
      <c r="A187" s="203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31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  <c r="BZ187" s="204"/>
      <c r="CA187" s="204"/>
      <c r="CB187" s="204"/>
      <c r="CC187" s="204"/>
      <c r="CD187" s="204"/>
      <c r="CE187" s="204"/>
      <c r="CF187" s="204"/>
      <c r="CG187" s="204"/>
      <c r="CH187" s="204"/>
      <c r="CI187" s="204"/>
      <c r="CJ187" s="204"/>
      <c r="CK187" s="204"/>
      <c r="CL187" s="204"/>
      <c r="CM187" s="204"/>
      <c r="CN187" s="204"/>
      <c r="CO187" s="204"/>
      <c r="CP187" s="204"/>
      <c r="CQ187" s="204"/>
      <c r="CR187" s="204"/>
      <c r="CS187" s="204"/>
      <c r="CT187" s="204"/>
      <c r="CU187" s="204"/>
      <c r="CV187" s="204"/>
      <c r="CW187" s="204"/>
      <c r="CX187" s="204"/>
      <c r="CY187" s="204"/>
      <c r="CZ187" s="204"/>
      <c r="DA187" s="204"/>
      <c r="DB187" s="204"/>
      <c r="DC187" s="231"/>
      <c r="DD187" s="231"/>
      <c r="DE187" s="231"/>
      <c r="DF187" s="242"/>
      <c r="DG187" s="242"/>
      <c r="DH187" s="204"/>
      <c r="DI187" s="204"/>
      <c r="DJ187" s="204"/>
      <c r="DK187" s="204"/>
      <c r="DL187" s="204"/>
      <c r="DM187" s="204"/>
      <c r="DN187" s="204"/>
      <c r="DO187" s="204"/>
      <c r="DP187" s="204"/>
      <c r="DQ187" s="204"/>
      <c r="DR187" s="204"/>
      <c r="DS187" s="242"/>
      <c r="DT187" s="204"/>
      <c r="DW187" s="6">
        <f t="shared" si="13"/>
        <v>0</v>
      </c>
      <c r="DX187" s="6">
        <f t="shared" si="14"/>
        <v>0</v>
      </c>
      <c r="DY187" s="6">
        <f t="shared" si="15"/>
        <v>0</v>
      </c>
      <c r="DZ187" s="6">
        <f t="shared" si="16"/>
        <v>0</v>
      </c>
      <c r="EC187" s="6">
        <f t="shared" si="17"/>
        <v>0</v>
      </c>
      <c r="EF187" s="6">
        <f t="shared" si="12"/>
        <v>0</v>
      </c>
    </row>
    <row r="188" spans="1:136" s="6" customFormat="1">
      <c r="A188" s="203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31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  <c r="BZ188" s="204"/>
      <c r="CA188" s="204"/>
      <c r="CB188" s="204"/>
      <c r="CC188" s="204"/>
      <c r="CD188" s="204"/>
      <c r="CE188" s="204"/>
      <c r="CF188" s="204"/>
      <c r="CG188" s="204"/>
      <c r="CH188" s="204"/>
      <c r="CI188" s="204"/>
      <c r="CJ188" s="204"/>
      <c r="CK188" s="204"/>
      <c r="CL188" s="204"/>
      <c r="CM188" s="204"/>
      <c r="CN188" s="204"/>
      <c r="CO188" s="204"/>
      <c r="CP188" s="204"/>
      <c r="CQ188" s="204"/>
      <c r="CR188" s="204"/>
      <c r="CS188" s="204"/>
      <c r="CT188" s="204"/>
      <c r="CU188" s="204"/>
      <c r="CV188" s="204"/>
      <c r="CW188" s="204"/>
      <c r="CX188" s="204"/>
      <c r="CY188" s="204"/>
      <c r="CZ188" s="204"/>
      <c r="DA188" s="204"/>
      <c r="DB188" s="204"/>
      <c r="DC188" s="231"/>
      <c r="DD188" s="231"/>
      <c r="DE188" s="231"/>
      <c r="DF188" s="242"/>
      <c r="DG188" s="242"/>
      <c r="DH188" s="204"/>
      <c r="DI188" s="204"/>
      <c r="DJ188" s="204"/>
      <c r="DK188" s="204"/>
      <c r="DL188" s="204"/>
      <c r="DM188" s="204"/>
      <c r="DN188" s="204"/>
      <c r="DO188" s="204"/>
      <c r="DP188" s="204"/>
      <c r="DQ188" s="204"/>
      <c r="DR188" s="204"/>
      <c r="DS188" s="242"/>
      <c r="DT188" s="204"/>
      <c r="DW188" s="6">
        <f t="shared" si="13"/>
        <v>0</v>
      </c>
      <c r="DX188" s="6">
        <f t="shared" si="14"/>
        <v>0</v>
      </c>
      <c r="DY188" s="6">
        <f t="shared" si="15"/>
        <v>0</v>
      </c>
      <c r="DZ188" s="6">
        <f t="shared" si="16"/>
        <v>0</v>
      </c>
      <c r="EC188" s="6">
        <f t="shared" si="17"/>
        <v>0</v>
      </c>
      <c r="EF188" s="6">
        <f t="shared" si="12"/>
        <v>0</v>
      </c>
    </row>
    <row r="189" spans="1:136" s="6" customFormat="1">
      <c r="A189" s="203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31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  <c r="BZ189" s="204"/>
      <c r="CA189" s="204"/>
      <c r="CB189" s="204"/>
      <c r="CC189" s="204"/>
      <c r="CD189" s="204"/>
      <c r="CE189" s="204"/>
      <c r="CF189" s="204"/>
      <c r="CG189" s="204"/>
      <c r="CH189" s="204"/>
      <c r="CI189" s="204"/>
      <c r="CJ189" s="204"/>
      <c r="CK189" s="204"/>
      <c r="CL189" s="204"/>
      <c r="CM189" s="204"/>
      <c r="CN189" s="204"/>
      <c r="CO189" s="204"/>
      <c r="CP189" s="204"/>
      <c r="CQ189" s="204"/>
      <c r="CR189" s="204"/>
      <c r="CS189" s="204"/>
      <c r="CT189" s="204"/>
      <c r="CU189" s="204"/>
      <c r="CV189" s="204"/>
      <c r="CW189" s="204"/>
      <c r="CX189" s="204"/>
      <c r="CY189" s="204"/>
      <c r="CZ189" s="204"/>
      <c r="DA189" s="204"/>
      <c r="DB189" s="204"/>
      <c r="DC189" s="231"/>
      <c r="DD189" s="231"/>
      <c r="DE189" s="231"/>
      <c r="DF189" s="242"/>
      <c r="DG189" s="242"/>
      <c r="DH189" s="204"/>
      <c r="DI189" s="204"/>
      <c r="DJ189" s="204"/>
      <c r="DK189" s="204"/>
      <c r="DL189" s="204"/>
      <c r="DM189" s="204"/>
      <c r="DN189" s="204"/>
      <c r="DO189" s="204"/>
      <c r="DP189" s="204"/>
      <c r="DQ189" s="204"/>
      <c r="DR189" s="204"/>
      <c r="DS189" s="242"/>
      <c r="DT189" s="204"/>
      <c r="DW189" s="6">
        <f t="shared" si="13"/>
        <v>0</v>
      </c>
      <c r="DX189" s="6">
        <f t="shared" si="14"/>
        <v>0</v>
      </c>
      <c r="DY189" s="6">
        <f t="shared" si="15"/>
        <v>0</v>
      </c>
      <c r="DZ189" s="6">
        <f t="shared" si="16"/>
        <v>0</v>
      </c>
      <c r="EC189" s="6">
        <f t="shared" si="17"/>
        <v>0</v>
      </c>
      <c r="EF189" s="6">
        <f t="shared" si="12"/>
        <v>0</v>
      </c>
    </row>
    <row r="190" spans="1:136" s="6" customFormat="1">
      <c r="A190" s="203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31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  <c r="BZ190" s="204"/>
      <c r="CA190" s="204"/>
      <c r="CB190" s="204"/>
      <c r="CC190" s="204"/>
      <c r="CD190" s="204"/>
      <c r="CE190" s="204"/>
      <c r="CF190" s="204"/>
      <c r="CG190" s="204"/>
      <c r="CH190" s="204"/>
      <c r="CI190" s="204"/>
      <c r="CJ190" s="204"/>
      <c r="CK190" s="204"/>
      <c r="CL190" s="204"/>
      <c r="CM190" s="204"/>
      <c r="CN190" s="204"/>
      <c r="CO190" s="204"/>
      <c r="CP190" s="204"/>
      <c r="CQ190" s="204"/>
      <c r="CR190" s="204"/>
      <c r="CS190" s="204"/>
      <c r="CT190" s="204"/>
      <c r="CU190" s="204"/>
      <c r="CV190" s="204"/>
      <c r="CW190" s="204"/>
      <c r="CX190" s="204"/>
      <c r="CY190" s="204"/>
      <c r="CZ190" s="204"/>
      <c r="DA190" s="204"/>
      <c r="DB190" s="204"/>
      <c r="DC190" s="231"/>
      <c r="DD190" s="231"/>
      <c r="DE190" s="231"/>
      <c r="DF190" s="242"/>
      <c r="DG190" s="242"/>
      <c r="DH190" s="204"/>
      <c r="DI190" s="204"/>
      <c r="DJ190" s="204"/>
      <c r="DK190" s="204"/>
      <c r="DL190" s="204"/>
      <c r="DM190" s="204"/>
      <c r="DN190" s="204"/>
      <c r="DO190" s="204"/>
      <c r="DP190" s="204"/>
      <c r="DQ190" s="204"/>
      <c r="DR190" s="204"/>
      <c r="DS190" s="242"/>
      <c r="DT190" s="204"/>
      <c r="DW190" s="6">
        <f t="shared" si="13"/>
        <v>0</v>
      </c>
      <c r="DX190" s="6">
        <f t="shared" si="14"/>
        <v>0</v>
      </c>
      <c r="DY190" s="6">
        <f t="shared" si="15"/>
        <v>0</v>
      </c>
      <c r="DZ190" s="6">
        <f t="shared" si="16"/>
        <v>0</v>
      </c>
      <c r="EC190" s="6">
        <f t="shared" si="17"/>
        <v>0</v>
      </c>
      <c r="EF190" s="6">
        <f t="shared" si="12"/>
        <v>0</v>
      </c>
    </row>
    <row r="191" spans="1:136" s="6" customFormat="1">
      <c r="A191" s="203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  <c r="AT191" s="204"/>
      <c r="AU191" s="204"/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31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  <c r="BZ191" s="204"/>
      <c r="CA191" s="204"/>
      <c r="CB191" s="204"/>
      <c r="CC191" s="204"/>
      <c r="CD191" s="204"/>
      <c r="CE191" s="204"/>
      <c r="CF191" s="204"/>
      <c r="CG191" s="204"/>
      <c r="CH191" s="204"/>
      <c r="CI191" s="204"/>
      <c r="CJ191" s="204"/>
      <c r="CK191" s="204"/>
      <c r="CL191" s="204"/>
      <c r="CM191" s="204"/>
      <c r="CN191" s="204"/>
      <c r="CO191" s="204"/>
      <c r="CP191" s="204"/>
      <c r="CQ191" s="204"/>
      <c r="CR191" s="204"/>
      <c r="CS191" s="204"/>
      <c r="CT191" s="204"/>
      <c r="CU191" s="204"/>
      <c r="CV191" s="204"/>
      <c r="CW191" s="204"/>
      <c r="CX191" s="204"/>
      <c r="CY191" s="204"/>
      <c r="CZ191" s="204"/>
      <c r="DA191" s="204"/>
      <c r="DB191" s="204"/>
      <c r="DC191" s="231"/>
      <c r="DD191" s="231"/>
      <c r="DE191" s="231"/>
      <c r="DF191" s="242"/>
      <c r="DG191" s="242"/>
      <c r="DH191" s="204"/>
      <c r="DI191" s="204"/>
      <c r="DJ191" s="204"/>
      <c r="DK191" s="204"/>
      <c r="DL191" s="204"/>
      <c r="DM191" s="204"/>
      <c r="DN191" s="204"/>
      <c r="DO191" s="204"/>
      <c r="DP191" s="204"/>
      <c r="DQ191" s="204"/>
      <c r="DR191" s="204"/>
      <c r="DS191" s="242"/>
      <c r="DT191" s="204"/>
      <c r="DW191" s="6">
        <f t="shared" si="13"/>
        <v>0</v>
      </c>
      <c r="DX191" s="6">
        <f t="shared" si="14"/>
        <v>0</v>
      </c>
      <c r="DY191" s="6">
        <f t="shared" si="15"/>
        <v>0</v>
      </c>
      <c r="DZ191" s="6">
        <f t="shared" si="16"/>
        <v>0</v>
      </c>
      <c r="EC191" s="6">
        <f t="shared" si="17"/>
        <v>0</v>
      </c>
      <c r="EF191" s="6">
        <f t="shared" si="12"/>
        <v>0</v>
      </c>
    </row>
    <row r="192" spans="1:136" s="6" customFormat="1">
      <c r="A192" s="203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4"/>
      <c r="AT192" s="204"/>
      <c r="AU192" s="204"/>
      <c r="AV192" s="204"/>
      <c r="AW192" s="204"/>
      <c r="AX192" s="204"/>
      <c r="AY192" s="204"/>
      <c r="AZ192" s="204"/>
      <c r="BA192" s="204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31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  <c r="BZ192" s="204"/>
      <c r="CA192" s="204"/>
      <c r="CB192" s="204"/>
      <c r="CC192" s="204"/>
      <c r="CD192" s="204"/>
      <c r="CE192" s="204"/>
      <c r="CF192" s="204"/>
      <c r="CG192" s="204"/>
      <c r="CH192" s="204"/>
      <c r="CI192" s="204"/>
      <c r="CJ192" s="204"/>
      <c r="CK192" s="204"/>
      <c r="CL192" s="204"/>
      <c r="CM192" s="204"/>
      <c r="CN192" s="204"/>
      <c r="CO192" s="204"/>
      <c r="CP192" s="204"/>
      <c r="CQ192" s="204"/>
      <c r="CR192" s="204"/>
      <c r="CS192" s="204"/>
      <c r="CT192" s="204"/>
      <c r="CU192" s="204"/>
      <c r="CV192" s="204"/>
      <c r="CW192" s="204"/>
      <c r="CX192" s="204"/>
      <c r="CY192" s="204"/>
      <c r="CZ192" s="204"/>
      <c r="DA192" s="204"/>
      <c r="DB192" s="204"/>
      <c r="DC192" s="231"/>
      <c r="DD192" s="231"/>
      <c r="DE192" s="231"/>
      <c r="DF192" s="242"/>
      <c r="DG192" s="242"/>
      <c r="DH192" s="204"/>
      <c r="DI192" s="204"/>
      <c r="DJ192" s="204"/>
      <c r="DK192" s="204"/>
      <c r="DL192" s="204"/>
      <c r="DM192" s="204"/>
      <c r="DN192" s="204"/>
      <c r="DO192" s="204"/>
      <c r="DP192" s="204"/>
      <c r="DQ192" s="204"/>
      <c r="DR192" s="204"/>
      <c r="DS192" s="242"/>
      <c r="DT192" s="204"/>
      <c r="DW192" s="6">
        <f t="shared" si="13"/>
        <v>0</v>
      </c>
      <c r="DX192" s="6">
        <f t="shared" si="14"/>
        <v>0</v>
      </c>
      <c r="DY192" s="6">
        <f t="shared" si="15"/>
        <v>0</v>
      </c>
      <c r="DZ192" s="6">
        <f t="shared" si="16"/>
        <v>0</v>
      </c>
      <c r="EC192" s="6">
        <f t="shared" si="17"/>
        <v>0</v>
      </c>
      <c r="EF192" s="6">
        <f t="shared" si="12"/>
        <v>0</v>
      </c>
    </row>
    <row r="193" spans="1:136" s="6" customFormat="1">
      <c r="A193" s="203"/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31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  <c r="BZ193" s="204"/>
      <c r="CA193" s="204"/>
      <c r="CB193" s="204"/>
      <c r="CC193" s="204"/>
      <c r="CD193" s="204"/>
      <c r="CE193" s="204"/>
      <c r="CF193" s="204"/>
      <c r="CG193" s="204"/>
      <c r="CH193" s="204"/>
      <c r="CI193" s="204"/>
      <c r="CJ193" s="204"/>
      <c r="CK193" s="204"/>
      <c r="CL193" s="204"/>
      <c r="CM193" s="204"/>
      <c r="CN193" s="204"/>
      <c r="CO193" s="204"/>
      <c r="CP193" s="204"/>
      <c r="CQ193" s="204"/>
      <c r="CR193" s="204"/>
      <c r="CS193" s="204"/>
      <c r="CT193" s="204"/>
      <c r="CU193" s="204"/>
      <c r="CV193" s="204"/>
      <c r="CW193" s="204"/>
      <c r="CX193" s="204"/>
      <c r="CY193" s="204"/>
      <c r="CZ193" s="204"/>
      <c r="DA193" s="204"/>
      <c r="DB193" s="204"/>
      <c r="DC193" s="231"/>
      <c r="DD193" s="231"/>
      <c r="DE193" s="231"/>
      <c r="DF193" s="242"/>
      <c r="DG193" s="242"/>
      <c r="DH193" s="204"/>
      <c r="DI193" s="204"/>
      <c r="DJ193" s="204"/>
      <c r="DK193" s="204"/>
      <c r="DL193" s="204"/>
      <c r="DM193" s="204"/>
      <c r="DN193" s="204"/>
      <c r="DO193" s="204"/>
      <c r="DP193" s="204"/>
      <c r="DQ193" s="204"/>
      <c r="DR193" s="204"/>
      <c r="DS193" s="242"/>
      <c r="DT193" s="204"/>
      <c r="DW193" s="6">
        <f t="shared" si="13"/>
        <v>0</v>
      </c>
      <c r="DX193" s="6">
        <f t="shared" si="14"/>
        <v>0</v>
      </c>
      <c r="DY193" s="6">
        <f t="shared" si="15"/>
        <v>0</v>
      </c>
      <c r="DZ193" s="6">
        <f t="shared" si="16"/>
        <v>0</v>
      </c>
      <c r="EC193" s="6">
        <f t="shared" si="17"/>
        <v>0</v>
      </c>
      <c r="EF193" s="6">
        <f t="shared" si="12"/>
        <v>0</v>
      </c>
    </row>
    <row r="194" spans="1:136" s="6" customFormat="1">
      <c r="A194" s="203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31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  <c r="BZ194" s="204"/>
      <c r="CA194" s="204"/>
      <c r="CB194" s="204"/>
      <c r="CC194" s="204"/>
      <c r="CD194" s="204"/>
      <c r="CE194" s="204"/>
      <c r="CF194" s="204"/>
      <c r="CG194" s="204"/>
      <c r="CH194" s="204"/>
      <c r="CI194" s="204"/>
      <c r="CJ194" s="204"/>
      <c r="CK194" s="204"/>
      <c r="CL194" s="204"/>
      <c r="CM194" s="204"/>
      <c r="CN194" s="204"/>
      <c r="CO194" s="204"/>
      <c r="CP194" s="204"/>
      <c r="CQ194" s="204"/>
      <c r="CR194" s="204"/>
      <c r="CS194" s="204"/>
      <c r="CT194" s="204"/>
      <c r="CU194" s="204"/>
      <c r="CV194" s="204"/>
      <c r="CW194" s="204"/>
      <c r="CX194" s="204"/>
      <c r="CY194" s="204"/>
      <c r="CZ194" s="204"/>
      <c r="DA194" s="204"/>
      <c r="DB194" s="204"/>
      <c r="DC194" s="231"/>
      <c r="DD194" s="231"/>
      <c r="DE194" s="231"/>
      <c r="DF194" s="242"/>
      <c r="DG194" s="242"/>
      <c r="DH194" s="204"/>
      <c r="DI194" s="204"/>
      <c r="DJ194" s="204"/>
      <c r="DK194" s="204"/>
      <c r="DL194" s="204"/>
      <c r="DM194" s="204"/>
      <c r="DN194" s="204"/>
      <c r="DO194" s="204"/>
      <c r="DP194" s="204"/>
      <c r="DQ194" s="204"/>
      <c r="DR194" s="204"/>
      <c r="DS194" s="242"/>
      <c r="DT194" s="204"/>
      <c r="DW194" s="6">
        <f t="shared" si="13"/>
        <v>0</v>
      </c>
      <c r="DX194" s="6">
        <f t="shared" si="14"/>
        <v>0</v>
      </c>
      <c r="DY194" s="6">
        <f t="shared" si="15"/>
        <v>0</v>
      </c>
      <c r="DZ194" s="6">
        <f t="shared" si="16"/>
        <v>0</v>
      </c>
      <c r="EC194" s="6">
        <f t="shared" si="17"/>
        <v>0</v>
      </c>
      <c r="EF194" s="6">
        <f t="shared" si="12"/>
        <v>0</v>
      </c>
    </row>
    <row r="195" spans="1:136" s="6" customFormat="1">
      <c r="A195" s="203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31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  <c r="BZ195" s="204"/>
      <c r="CA195" s="204"/>
      <c r="CB195" s="204"/>
      <c r="CC195" s="204"/>
      <c r="CD195" s="204"/>
      <c r="CE195" s="204"/>
      <c r="CF195" s="204"/>
      <c r="CG195" s="204"/>
      <c r="CH195" s="204"/>
      <c r="CI195" s="204"/>
      <c r="CJ195" s="204"/>
      <c r="CK195" s="204"/>
      <c r="CL195" s="204"/>
      <c r="CM195" s="204"/>
      <c r="CN195" s="204"/>
      <c r="CO195" s="204"/>
      <c r="CP195" s="204"/>
      <c r="CQ195" s="204"/>
      <c r="CR195" s="204"/>
      <c r="CS195" s="204"/>
      <c r="CT195" s="204"/>
      <c r="CU195" s="204"/>
      <c r="CV195" s="204"/>
      <c r="CW195" s="204"/>
      <c r="CX195" s="204"/>
      <c r="CY195" s="204"/>
      <c r="CZ195" s="204"/>
      <c r="DA195" s="204"/>
      <c r="DB195" s="204"/>
      <c r="DC195" s="231"/>
      <c r="DD195" s="231"/>
      <c r="DE195" s="231"/>
      <c r="DF195" s="242"/>
      <c r="DG195" s="242"/>
      <c r="DH195" s="204"/>
      <c r="DI195" s="204"/>
      <c r="DJ195" s="204"/>
      <c r="DK195" s="204"/>
      <c r="DL195" s="204"/>
      <c r="DM195" s="204"/>
      <c r="DN195" s="204"/>
      <c r="DO195" s="204"/>
      <c r="DP195" s="204"/>
      <c r="DQ195" s="204"/>
      <c r="DR195" s="204"/>
      <c r="DS195" s="242"/>
      <c r="DT195" s="204"/>
      <c r="DW195" s="6">
        <f t="shared" si="13"/>
        <v>0</v>
      </c>
      <c r="DX195" s="6">
        <f t="shared" si="14"/>
        <v>0</v>
      </c>
      <c r="DY195" s="6">
        <f t="shared" si="15"/>
        <v>0</v>
      </c>
      <c r="DZ195" s="6">
        <f t="shared" si="16"/>
        <v>0</v>
      </c>
      <c r="EC195" s="6">
        <f t="shared" si="17"/>
        <v>0</v>
      </c>
      <c r="EF195" s="6">
        <f t="shared" si="12"/>
        <v>0</v>
      </c>
    </row>
    <row r="196" spans="1:136" s="6" customFormat="1">
      <c r="A196" s="203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31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  <c r="BZ196" s="204"/>
      <c r="CA196" s="204"/>
      <c r="CB196" s="204"/>
      <c r="CC196" s="204"/>
      <c r="CD196" s="204"/>
      <c r="CE196" s="204"/>
      <c r="CF196" s="204"/>
      <c r="CG196" s="204"/>
      <c r="CH196" s="204"/>
      <c r="CI196" s="204"/>
      <c r="CJ196" s="204"/>
      <c r="CK196" s="204"/>
      <c r="CL196" s="204"/>
      <c r="CM196" s="204"/>
      <c r="CN196" s="204"/>
      <c r="CO196" s="204"/>
      <c r="CP196" s="204"/>
      <c r="CQ196" s="204"/>
      <c r="CR196" s="204"/>
      <c r="CS196" s="204"/>
      <c r="CT196" s="204"/>
      <c r="CU196" s="204"/>
      <c r="CV196" s="204"/>
      <c r="CW196" s="204"/>
      <c r="CX196" s="204"/>
      <c r="CY196" s="204"/>
      <c r="CZ196" s="204"/>
      <c r="DA196" s="204"/>
      <c r="DB196" s="204"/>
      <c r="DC196" s="231"/>
      <c r="DD196" s="231"/>
      <c r="DE196" s="231"/>
      <c r="DF196" s="242"/>
      <c r="DG196" s="242"/>
      <c r="DH196" s="204"/>
      <c r="DI196" s="204"/>
      <c r="DJ196" s="204"/>
      <c r="DK196" s="204"/>
      <c r="DL196" s="204"/>
      <c r="DM196" s="204"/>
      <c r="DN196" s="204"/>
      <c r="DO196" s="204"/>
      <c r="DP196" s="204"/>
      <c r="DQ196" s="204"/>
      <c r="DR196" s="204"/>
      <c r="DS196" s="242"/>
      <c r="DT196" s="204"/>
      <c r="DW196" s="6">
        <f t="shared" si="13"/>
        <v>0</v>
      </c>
      <c r="DX196" s="6">
        <f t="shared" si="14"/>
        <v>0</v>
      </c>
      <c r="DY196" s="6">
        <f t="shared" si="15"/>
        <v>0</v>
      </c>
      <c r="DZ196" s="6">
        <f t="shared" si="16"/>
        <v>0</v>
      </c>
      <c r="EC196" s="6">
        <f t="shared" si="17"/>
        <v>0</v>
      </c>
      <c r="EF196" s="6">
        <f t="shared" si="12"/>
        <v>0</v>
      </c>
    </row>
    <row r="197" spans="1:136" s="6" customFormat="1">
      <c r="A197" s="203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31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  <c r="BZ197" s="204"/>
      <c r="CA197" s="204"/>
      <c r="CB197" s="204"/>
      <c r="CC197" s="204"/>
      <c r="CD197" s="204"/>
      <c r="CE197" s="204"/>
      <c r="CF197" s="204"/>
      <c r="CG197" s="204"/>
      <c r="CH197" s="204"/>
      <c r="CI197" s="204"/>
      <c r="CJ197" s="204"/>
      <c r="CK197" s="204"/>
      <c r="CL197" s="204"/>
      <c r="CM197" s="204"/>
      <c r="CN197" s="204"/>
      <c r="CO197" s="204"/>
      <c r="CP197" s="204"/>
      <c r="CQ197" s="204"/>
      <c r="CR197" s="204"/>
      <c r="CS197" s="204"/>
      <c r="CT197" s="204"/>
      <c r="CU197" s="204"/>
      <c r="CV197" s="204"/>
      <c r="CW197" s="204"/>
      <c r="CX197" s="204"/>
      <c r="CY197" s="204"/>
      <c r="CZ197" s="204"/>
      <c r="DA197" s="204"/>
      <c r="DB197" s="204"/>
      <c r="DC197" s="231"/>
      <c r="DD197" s="231"/>
      <c r="DE197" s="231"/>
      <c r="DF197" s="242"/>
      <c r="DG197" s="242"/>
      <c r="DH197" s="204"/>
      <c r="DI197" s="204"/>
      <c r="DJ197" s="204"/>
      <c r="DK197" s="204"/>
      <c r="DL197" s="204"/>
      <c r="DM197" s="204"/>
      <c r="DN197" s="204"/>
      <c r="DO197" s="204"/>
      <c r="DP197" s="204"/>
      <c r="DQ197" s="204"/>
      <c r="DR197" s="204"/>
      <c r="DS197" s="242"/>
      <c r="DT197" s="204"/>
      <c r="DW197" s="6">
        <f t="shared" si="13"/>
        <v>0</v>
      </c>
      <c r="DX197" s="6">
        <f t="shared" si="14"/>
        <v>0</v>
      </c>
      <c r="DY197" s="6">
        <f t="shared" si="15"/>
        <v>0</v>
      </c>
      <c r="DZ197" s="6">
        <f t="shared" si="16"/>
        <v>0</v>
      </c>
      <c r="EC197" s="6">
        <f t="shared" si="17"/>
        <v>0</v>
      </c>
      <c r="EF197" s="6">
        <f t="shared" ref="EF197:EF260" si="18">COUNTIF(B197:M197,"&gt;2")</f>
        <v>0</v>
      </c>
    </row>
    <row r="198" spans="1:136" s="6" customFormat="1">
      <c r="A198" s="203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04"/>
      <c r="AT198" s="204"/>
      <c r="AU198" s="204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31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  <c r="BZ198" s="204"/>
      <c r="CA198" s="204"/>
      <c r="CB198" s="204"/>
      <c r="CC198" s="204"/>
      <c r="CD198" s="204"/>
      <c r="CE198" s="204"/>
      <c r="CF198" s="204"/>
      <c r="CG198" s="204"/>
      <c r="CH198" s="204"/>
      <c r="CI198" s="204"/>
      <c r="CJ198" s="204"/>
      <c r="CK198" s="204"/>
      <c r="CL198" s="204"/>
      <c r="CM198" s="204"/>
      <c r="CN198" s="204"/>
      <c r="CO198" s="204"/>
      <c r="CP198" s="204"/>
      <c r="CQ198" s="204"/>
      <c r="CR198" s="204"/>
      <c r="CS198" s="204"/>
      <c r="CT198" s="204"/>
      <c r="CU198" s="204"/>
      <c r="CV198" s="204"/>
      <c r="CW198" s="204"/>
      <c r="CX198" s="204"/>
      <c r="CY198" s="204"/>
      <c r="CZ198" s="204"/>
      <c r="DA198" s="204"/>
      <c r="DB198" s="204"/>
      <c r="DC198" s="231"/>
      <c r="DD198" s="231"/>
      <c r="DE198" s="231"/>
      <c r="DF198" s="242"/>
      <c r="DG198" s="242"/>
      <c r="DH198" s="204"/>
      <c r="DI198" s="204"/>
      <c r="DJ198" s="204"/>
      <c r="DK198" s="204"/>
      <c r="DL198" s="204"/>
      <c r="DM198" s="204"/>
      <c r="DN198" s="204"/>
      <c r="DO198" s="204"/>
      <c r="DP198" s="204"/>
      <c r="DQ198" s="204"/>
      <c r="DR198" s="204"/>
      <c r="DS198" s="242"/>
      <c r="DT198" s="204"/>
      <c r="DW198" s="6">
        <f t="shared" ref="DW198:DW203" si="19">COUNTA(U198:AA198)</f>
        <v>0</v>
      </c>
      <c r="DX198" s="6">
        <f t="shared" ref="DX198:DX203" si="20">COUNTA(AB198:AH198)</f>
        <v>0</v>
      </c>
      <c r="DY198" s="6">
        <f t="shared" ref="DY198:DY203" si="21">COUNTA(AI198:AO198)</f>
        <v>0</v>
      </c>
      <c r="DZ198" s="6">
        <f t="shared" ref="DZ198:DZ203" si="22">COUNTA(AP198:AV198)</f>
        <v>0</v>
      </c>
      <c r="EC198" s="6">
        <f t="shared" si="17"/>
        <v>0</v>
      </c>
      <c r="EF198" s="6">
        <f t="shared" si="18"/>
        <v>0</v>
      </c>
    </row>
    <row r="199" spans="1:136" s="6" customFormat="1">
      <c r="A199" s="203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31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  <c r="BZ199" s="204"/>
      <c r="CA199" s="204"/>
      <c r="CB199" s="204"/>
      <c r="CC199" s="204"/>
      <c r="CD199" s="204"/>
      <c r="CE199" s="204"/>
      <c r="CF199" s="204"/>
      <c r="CG199" s="204"/>
      <c r="CH199" s="204"/>
      <c r="CI199" s="204"/>
      <c r="CJ199" s="204"/>
      <c r="CK199" s="204"/>
      <c r="CL199" s="204"/>
      <c r="CM199" s="204"/>
      <c r="CN199" s="204"/>
      <c r="CO199" s="204"/>
      <c r="CP199" s="204"/>
      <c r="CQ199" s="204"/>
      <c r="CR199" s="204"/>
      <c r="CS199" s="204"/>
      <c r="CT199" s="204"/>
      <c r="CU199" s="204"/>
      <c r="CV199" s="204"/>
      <c r="CW199" s="204"/>
      <c r="CX199" s="204"/>
      <c r="CY199" s="204"/>
      <c r="CZ199" s="204"/>
      <c r="DA199" s="204"/>
      <c r="DB199" s="204"/>
      <c r="DC199" s="231"/>
      <c r="DD199" s="231"/>
      <c r="DE199" s="231"/>
      <c r="DF199" s="242"/>
      <c r="DG199" s="242"/>
      <c r="DH199" s="204"/>
      <c r="DI199" s="204"/>
      <c r="DJ199" s="204"/>
      <c r="DK199" s="204"/>
      <c r="DL199" s="204"/>
      <c r="DM199" s="204"/>
      <c r="DN199" s="204"/>
      <c r="DO199" s="204"/>
      <c r="DP199" s="204"/>
      <c r="DQ199" s="204"/>
      <c r="DR199" s="204"/>
      <c r="DS199" s="242"/>
      <c r="DT199" s="204"/>
      <c r="DW199" s="6">
        <f t="shared" si="19"/>
        <v>0</v>
      </c>
      <c r="DX199" s="6">
        <f t="shared" si="20"/>
        <v>0</v>
      </c>
      <c r="DY199" s="6">
        <f t="shared" si="21"/>
        <v>0</v>
      </c>
      <c r="DZ199" s="6">
        <f t="shared" si="22"/>
        <v>0</v>
      </c>
      <c r="EC199" s="6">
        <f t="shared" ref="EC199:EC262" si="23">SUM(B198:M198)</f>
        <v>0</v>
      </c>
      <c r="EF199" s="6">
        <f t="shared" si="18"/>
        <v>0</v>
      </c>
    </row>
    <row r="200" spans="1:136" s="6" customFormat="1">
      <c r="A200" s="203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31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  <c r="BZ200" s="204"/>
      <c r="CA200" s="204"/>
      <c r="CB200" s="204"/>
      <c r="CC200" s="204"/>
      <c r="CD200" s="204"/>
      <c r="CE200" s="204"/>
      <c r="CF200" s="204"/>
      <c r="CG200" s="204"/>
      <c r="CH200" s="204"/>
      <c r="CI200" s="204"/>
      <c r="CJ200" s="204"/>
      <c r="CK200" s="204"/>
      <c r="CL200" s="204"/>
      <c r="CM200" s="204"/>
      <c r="CN200" s="204"/>
      <c r="CO200" s="204"/>
      <c r="CP200" s="204"/>
      <c r="CQ200" s="204"/>
      <c r="CR200" s="204"/>
      <c r="CS200" s="204"/>
      <c r="CT200" s="204"/>
      <c r="CU200" s="204"/>
      <c r="CV200" s="204"/>
      <c r="CW200" s="204"/>
      <c r="CX200" s="204"/>
      <c r="CY200" s="204"/>
      <c r="CZ200" s="204"/>
      <c r="DA200" s="204"/>
      <c r="DB200" s="204"/>
      <c r="DC200" s="231"/>
      <c r="DD200" s="231"/>
      <c r="DE200" s="231"/>
      <c r="DF200" s="242"/>
      <c r="DG200" s="242"/>
      <c r="DH200" s="204"/>
      <c r="DI200" s="204"/>
      <c r="DJ200" s="204"/>
      <c r="DK200" s="204"/>
      <c r="DL200" s="204"/>
      <c r="DM200" s="204"/>
      <c r="DN200" s="204"/>
      <c r="DO200" s="204"/>
      <c r="DP200" s="204"/>
      <c r="DQ200" s="204"/>
      <c r="DR200" s="204"/>
      <c r="DS200" s="242"/>
      <c r="DT200" s="204"/>
      <c r="DW200" s="6">
        <f t="shared" si="19"/>
        <v>0</v>
      </c>
      <c r="DX200" s="6">
        <f t="shared" si="20"/>
        <v>0</v>
      </c>
      <c r="DY200" s="6">
        <f t="shared" si="21"/>
        <v>0</v>
      </c>
      <c r="DZ200" s="6">
        <f t="shared" si="22"/>
        <v>0</v>
      </c>
      <c r="EC200" s="6">
        <f t="shared" si="23"/>
        <v>0</v>
      </c>
      <c r="EF200" s="6">
        <f t="shared" si="18"/>
        <v>0</v>
      </c>
    </row>
    <row r="201" spans="1:136" s="6" customFormat="1">
      <c r="A201" s="203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31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  <c r="BZ201" s="204"/>
      <c r="CA201" s="204"/>
      <c r="CB201" s="204"/>
      <c r="CC201" s="204"/>
      <c r="CD201" s="204"/>
      <c r="CE201" s="204"/>
      <c r="CF201" s="204"/>
      <c r="CG201" s="204"/>
      <c r="CH201" s="204"/>
      <c r="CI201" s="204"/>
      <c r="CJ201" s="204"/>
      <c r="CK201" s="204"/>
      <c r="CL201" s="204"/>
      <c r="CM201" s="204"/>
      <c r="CN201" s="204"/>
      <c r="CO201" s="204"/>
      <c r="CP201" s="204"/>
      <c r="CQ201" s="204"/>
      <c r="CR201" s="204"/>
      <c r="CS201" s="204"/>
      <c r="CT201" s="204"/>
      <c r="CU201" s="204"/>
      <c r="CV201" s="204"/>
      <c r="CW201" s="204"/>
      <c r="CX201" s="204"/>
      <c r="CY201" s="204"/>
      <c r="CZ201" s="204"/>
      <c r="DA201" s="204"/>
      <c r="DB201" s="204"/>
      <c r="DC201" s="231"/>
      <c r="DD201" s="231"/>
      <c r="DE201" s="231"/>
      <c r="DF201" s="242"/>
      <c r="DG201" s="242"/>
      <c r="DH201" s="204"/>
      <c r="DI201" s="204"/>
      <c r="DJ201" s="204"/>
      <c r="DK201" s="204"/>
      <c r="DL201" s="204"/>
      <c r="DM201" s="204"/>
      <c r="DN201" s="204"/>
      <c r="DO201" s="204"/>
      <c r="DP201" s="204"/>
      <c r="DQ201" s="204"/>
      <c r="DR201" s="204"/>
      <c r="DS201" s="242"/>
      <c r="DT201" s="204"/>
      <c r="DW201" s="6">
        <f t="shared" si="19"/>
        <v>0</v>
      </c>
      <c r="DX201" s="6">
        <f t="shared" si="20"/>
        <v>0</v>
      </c>
      <c r="DY201" s="6">
        <f t="shared" si="21"/>
        <v>0</v>
      </c>
      <c r="DZ201" s="6">
        <f t="shared" si="22"/>
        <v>0</v>
      </c>
      <c r="EC201" s="6">
        <f t="shared" si="23"/>
        <v>0</v>
      </c>
      <c r="EF201" s="6">
        <f t="shared" si="18"/>
        <v>0</v>
      </c>
    </row>
    <row r="202" spans="1:136" s="6" customFormat="1">
      <c r="A202" s="203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31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  <c r="BZ202" s="204"/>
      <c r="CA202" s="204"/>
      <c r="CB202" s="204"/>
      <c r="CC202" s="204"/>
      <c r="CD202" s="204"/>
      <c r="CE202" s="204"/>
      <c r="CF202" s="204"/>
      <c r="CG202" s="204"/>
      <c r="CH202" s="204"/>
      <c r="CI202" s="204"/>
      <c r="CJ202" s="204"/>
      <c r="CK202" s="204"/>
      <c r="CL202" s="204"/>
      <c r="CM202" s="204"/>
      <c r="CN202" s="204"/>
      <c r="CO202" s="204"/>
      <c r="CP202" s="204"/>
      <c r="CQ202" s="204"/>
      <c r="CR202" s="204"/>
      <c r="CS202" s="204"/>
      <c r="CT202" s="204"/>
      <c r="CU202" s="204"/>
      <c r="CV202" s="204"/>
      <c r="CW202" s="204"/>
      <c r="CX202" s="204"/>
      <c r="CY202" s="204"/>
      <c r="CZ202" s="204"/>
      <c r="DA202" s="204"/>
      <c r="DB202" s="204"/>
      <c r="DC202" s="231"/>
      <c r="DD202" s="231"/>
      <c r="DE202" s="231"/>
      <c r="DF202" s="242"/>
      <c r="DG202" s="242"/>
      <c r="DH202" s="204"/>
      <c r="DI202" s="204"/>
      <c r="DJ202" s="204"/>
      <c r="DK202" s="204"/>
      <c r="DL202" s="204"/>
      <c r="DM202" s="204"/>
      <c r="DN202" s="204"/>
      <c r="DO202" s="204"/>
      <c r="DP202" s="204"/>
      <c r="DQ202" s="204"/>
      <c r="DR202" s="204"/>
      <c r="DS202" s="242"/>
      <c r="DT202" s="204"/>
      <c r="DW202" s="6">
        <f t="shared" si="19"/>
        <v>0</v>
      </c>
      <c r="DX202" s="6">
        <f t="shared" si="20"/>
        <v>0</v>
      </c>
      <c r="DY202" s="6">
        <f t="shared" si="21"/>
        <v>0</v>
      </c>
      <c r="DZ202" s="6">
        <f t="shared" si="22"/>
        <v>0</v>
      </c>
      <c r="EC202" s="6">
        <f t="shared" si="23"/>
        <v>0</v>
      </c>
      <c r="EF202" s="6">
        <f t="shared" si="18"/>
        <v>0</v>
      </c>
    </row>
    <row r="203" spans="1:136" s="6" customFormat="1">
      <c r="A203" s="203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31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  <c r="BZ203" s="204"/>
      <c r="CA203" s="204"/>
      <c r="CB203" s="204"/>
      <c r="CC203" s="204"/>
      <c r="CD203" s="204"/>
      <c r="CE203" s="204"/>
      <c r="CF203" s="204"/>
      <c r="CG203" s="204"/>
      <c r="CH203" s="204"/>
      <c r="CI203" s="204"/>
      <c r="CJ203" s="204"/>
      <c r="CK203" s="204"/>
      <c r="CL203" s="204"/>
      <c r="CM203" s="204"/>
      <c r="CN203" s="204"/>
      <c r="CO203" s="204"/>
      <c r="CP203" s="204"/>
      <c r="CQ203" s="204"/>
      <c r="CR203" s="204"/>
      <c r="CS203" s="204"/>
      <c r="CT203" s="204"/>
      <c r="CU203" s="204"/>
      <c r="CV203" s="204"/>
      <c r="CW203" s="204"/>
      <c r="CX203" s="204"/>
      <c r="CY203" s="204"/>
      <c r="CZ203" s="204"/>
      <c r="DA203" s="204"/>
      <c r="DB203" s="204"/>
      <c r="DC203" s="231"/>
      <c r="DD203" s="231"/>
      <c r="DE203" s="231"/>
      <c r="DF203" s="242"/>
      <c r="DG203" s="242"/>
      <c r="DH203" s="204"/>
      <c r="DI203" s="204"/>
      <c r="DJ203" s="204"/>
      <c r="DK203" s="204"/>
      <c r="DL203" s="204"/>
      <c r="DM203" s="204"/>
      <c r="DN203" s="204"/>
      <c r="DO203" s="204"/>
      <c r="DP203" s="204"/>
      <c r="DQ203" s="204"/>
      <c r="DR203" s="204"/>
      <c r="DS203" s="242"/>
      <c r="DT203" s="204"/>
      <c r="DW203" s="6">
        <f t="shared" si="19"/>
        <v>0</v>
      </c>
      <c r="DX203" s="6">
        <f t="shared" si="20"/>
        <v>0</v>
      </c>
      <c r="DY203" s="6">
        <f t="shared" si="21"/>
        <v>0</v>
      </c>
      <c r="DZ203" s="6">
        <f t="shared" si="22"/>
        <v>0</v>
      </c>
      <c r="EC203" s="6">
        <f t="shared" si="23"/>
        <v>0</v>
      </c>
      <c r="EF203" s="6">
        <f t="shared" si="18"/>
        <v>0</v>
      </c>
    </row>
    <row r="204" spans="1:136" s="6" customFormat="1">
      <c r="A204" s="203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  <c r="AT204" s="204"/>
      <c r="AU204" s="204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31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  <c r="BZ204" s="204"/>
      <c r="CA204" s="204"/>
      <c r="CB204" s="204"/>
      <c r="CC204" s="204"/>
      <c r="CD204" s="204"/>
      <c r="CE204" s="204"/>
      <c r="CF204" s="204"/>
      <c r="CG204" s="204"/>
      <c r="CH204" s="204"/>
      <c r="CI204" s="204"/>
      <c r="CJ204" s="204"/>
      <c r="CK204" s="204"/>
      <c r="CL204" s="204"/>
      <c r="CM204" s="204"/>
      <c r="CN204" s="204"/>
      <c r="CO204" s="204"/>
      <c r="CP204" s="204"/>
      <c r="CQ204" s="204"/>
      <c r="CR204" s="204"/>
      <c r="CS204" s="204"/>
      <c r="CT204" s="204"/>
      <c r="CU204" s="204"/>
      <c r="CV204" s="204"/>
      <c r="CW204" s="204"/>
      <c r="CX204" s="204"/>
      <c r="CY204" s="204"/>
      <c r="CZ204" s="204"/>
      <c r="DA204" s="204"/>
      <c r="DB204" s="204"/>
      <c r="DC204" s="231"/>
      <c r="DD204" s="231"/>
      <c r="DE204" s="231"/>
      <c r="DF204" s="242"/>
      <c r="DG204" s="242"/>
      <c r="DH204" s="204"/>
      <c r="DI204" s="204"/>
      <c r="DJ204" s="204"/>
      <c r="DK204" s="204"/>
      <c r="DL204" s="204"/>
      <c r="DM204" s="204"/>
      <c r="DN204" s="204"/>
      <c r="DO204" s="204"/>
      <c r="DP204" s="204"/>
      <c r="DQ204" s="204"/>
      <c r="DR204" s="204"/>
      <c r="DS204" s="242"/>
      <c r="DT204" s="204"/>
      <c r="DW204" s="6">
        <f t="shared" ref="DW204:DW267" si="24">COUNTA(U204:AA204)</f>
        <v>0</v>
      </c>
      <c r="DX204" s="6">
        <f t="shared" ref="DX204:DX267" si="25">COUNTA(AB204:AH204)</f>
        <v>0</v>
      </c>
      <c r="DY204" s="6">
        <f t="shared" ref="DY204:DY267" si="26">COUNTA(AI204:AO204)</f>
        <v>0</v>
      </c>
      <c r="DZ204" s="6">
        <f t="shared" ref="DZ204:DZ267" si="27">COUNTA(AP204:AV204)</f>
        <v>0</v>
      </c>
      <c r="EC204" s="6">
        <f t="shared" si="23"/>
        <v>0</v>
      </c>
      <c r="EF204" s="6">
        <f t="shared" si="18"/>
        <v>0</v>
      </c>
    </row>
    <row r="205" spans="1:136" s="6" customFormat="1">
      <c r="A205" s="203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4"/>
      <c r="AT205" s="204"/>
      <c r="AU205" s="204"/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31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  <c r="BZ205" s="204"/>
      <c r="CA205" s="204"/>
      <c r="CB205" s="204"/>
      <c r="CC205" s="204"/>
      <c r="CD205" s="204"/>
      <c r="CE205" s="204"/>
      <c r="CF205" s="204"/>
      <c r="CG205" s="204"/>
      <c r="CH205" s="204"/>
      <c r="CI205" s="204"/>
      <c r="CJ205" s="204"/>
      <c r="CK205" s="204"/>
      <c r="CL205" s="204"/>
      <c r="CM205" s="204"/>
      <c r="CN205" s="204"/>
      <c r="CO205" s="204"/>
      <c r="CP205" s="204"/>
      <c r="CQ205" s="204"/>
      <c r="CR205" s="204"/>
      <c r="CS205" s="204"/>
      <c r="CT205" s="204"/>
      <c r="CU205" s="204"/>
      <c r="CV205" s="204"/>
      <c r="CW205" s="204"/>
      <c r="CX205" s="204"/>
      <c r="CY205" s="204"/>
      <c r="CZ205" s="204"/>
      <c r="DA205" s="204"/>
      <c r="DB205" s="204"/>
      <c r="DC205" s="231"/>
      <c r="DD205" s="231"/>
      <c r="DE205" s="231"/>
      <c r="DF205" s="242"/>
      <c r="DG205" s="242"/>
      <c r="DH205" s="204"/>
      <c r="DI205" s="204"/>
      <c r="DJ205" s="204"/>
      <c r="DK205" s="204"/>
      <c r="DL205" s="204"/>
      <c r="DM205" s="204"/>
      <c r="DN205" s="204"/>
      <c r="DO205" s="204"/>
      <c r="DP205" s="204"/>
      <c r="DQ205" s="204"/>
      <c r="DR205" s="204"/>
      <c r="DS205" s="242"/>
      <c r="DT205" s="204"/>
      <c r="DW205" s="6">
        <f t="shared" si="24"/>
        <v>0</v>
      </c>
      <c r="DX205" s="6">
        <f t="shared" si="25"/>
        <v>0</v>
      </c>
      <c r="DY205" s="6">
        <f t="shared" si="26"/>
        <v>0</v>
      </c>
      <c r="DZ205" s="6">
        <f t="shared" si="27"/>
        <v>0</v>
      </c>
      <c r="EC205" s="6">
        <f t="shared" si="23"/>
        <v>0</v>
      </c>
      <c r="EF205" s="6">
        <f t="shared" si="18"/>
        <v>0</v>
      </c>
    </row>
    <row r="206" spans="1:136" s="6" customFormat="1">
      <c r="A206" s="203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31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  <c r="BZ206" s="204"/>
      <c r="CA206" s="204"/>
      <c r="CB206" s="204"/>
      <c r="CC206" s="204"/>
      <c r="CD206" s="204"/>
      <c r="CE206" s="204"/>
      <c r="CF206" s="204"/>
      <c r="CG206" s="204"/>
      <c r="CH206" s="204"/>
      <c r="CI206" s="204"/>
      <c r="CJ206" s="204"/>
      <c r="CK206" s="204"/>
      <c r="CL206" s="204"/>
      <c r="CM206" s="204"/>
      <c r="CN206" s="204"/>
      <c r="CO206" s="204"/>
      <c r="CP206" s="204"/>
      <c r="CQ206" s="204"/>
      <c r="CR206" s="204"/>
      <c r="CS206" s="204"/>
      <c r="CT206" s="204"/>
      <c r="CU206" s="204"/>
      <c r="CV206" s="204"/>
      <c r="CW206" s="204"/>
      <c r="CX206" s="204"/>
      <c r="CY206" s="204"/>
      <c r="CZ206" s="204"/>
      <c r="DA206" s="204"/>
      <c r="DB206" s="204"/>
      <c r="DC206" s="231"/>
      <c r="DD206" s="231"/>
      <c r="DE206" s="231"/>
      <c r="DF206" s="242"/>
      <c r="DG206" s="242"/>
      <c r="DH206" s="204"/>
      <c r="DI206" s="204"/>
      <c r="DJ206" s="204"/>
      <c r="DK206" s="204"/>
      <c r="DL206" s="204"/>
      <c r="DM206" s="204"/>
      <c r="DN206" s="204"/>
      <c r="DO206" s="204"/>
      <c r="DP206" s="204"/>
      <c r="DQ206" s="204"/>
      <c r="DR206" s="204"/>
      <c r="DS206" s="242"/>
      <c r="DT206" s="204"/>
      <c r="DW206" s="6">
        <f t="shared" si="24"/>
        <v>0</v>
      </c>
      <c r="DX206" s="6">
        <f t="shared" si="25"/>
        <v>0</v>
      </c>
      <c r="DY206" s="6">
        <f t="shared" si="26"/>
        <v>0</v>
      </c>
      <c r="DZ206" s="6">
        <f t="shared" si="27"/>
        <v>0</v>
      </c>
      <c r="EC206" s="6">
        <f t="shared" si="23"/>
        <v>0</v>
      </c>
      <c r="EF206" s="6">
        <f t="shared" si="18"/>
        <v>0</v>
      </c>
    </row>
    <row r="207" spans="1:136" s="6" customFormat="1">
      <c r="A207" s="203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31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31"/>
      <c r="DD207" s="231"/>
      <c r="DE207" s="231"/>
      <c r="DF207" s="242"/>
      <c r="DG207" s="242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42"/>
      <c r="DT207" s="204"/>
      <c r="DW207" s="6">
        <f t="shared" si="24"/>
        <v>0</v>
      </c>
      <c r="DX207" s="6">
        <f t="shared" si="25"/>
        <v>0</v>
      </c>
      <c r="DY207" s="6">
        <f t="shared" si="26"/>
        <v>0</v>
      </c>
      <c r="DZ207" s="6">
        <f t="shared" si="27"/>
        <v>0</v>
      </c>
      <c r="EC207" s="6">
        <f t="shared" si="23"/>
        <v>0</v>
      </c>
      <c r="EF207" s="6">
        <f t="shared" si="18"/>
        <v>0</v>
      </c>
    </row>
    <row r="208" spans="1:136" s="6" customFormat="1">
      <c r="A208" s="203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31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31"/>
      <c r="DD208" s="231"/>
      <c r="DE208" s="231"/>
      <c r="DF208" s="242"/>
      <c r="DG208" s="242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42"/>
      <c r="DT208" s="204"/>
      <c r="DW208" s="6">
        <f t="shared" si="24"/>
        <v>0</v>
      </c>
      <c r="DX208" s="6">
        <f t="shared" si="25"/>
        <v>0</v>
      </c>
      <c r="DY208" s="6">
        <f t="shared" si="26"/>
        <v>0</v>
      </c>
      <c r="DZ208" s="6">
        <f t="shared" si="27"/>
        <v>0</v>
      </c>
      <c r="EC208" s="6">
        <f t="shared" si="23"/>
        <v>0</v>
      </c>
      <c r="EF208" s="6">
        <f t="shared" si="18"/>
        <v>0</v>
      </c>
    </row>
    <row r="209" spans="1:136" s="6" customFormat="1">
      <c r="A209" s="203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31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  <c r="BZ209" s="204"/>
      <c r="CA209" s="204"/>
      <c r="CB209" s="204"/>
      <c r="CC209" s="204"/>
      <c r="CD209" s="204"/>
      <c r="CE209" s="204"/>
      <c r="CF209" s="204"/>
      <c r="CG209" s="204"/>
      <c r="CH209" s="204"/>
      <c r="CI209" s="204"/>
      <c r="CJ209" s="204"/>
      <c r="CK209" s="204"/>
      <c r="CL209" s="204"/>
      <c r="CM209" s="204"/>
      <c r="CN209" s="204"/>
      <c r="CO209" s="204"/>
      <c r="CP209" s="204"/>
      <c r="CQ209" s="204"/>
      <c r="CR209" s="204"/>
      <c r="CS209" s="204"/>
      <c r="CT209" s="204"/>
      <c r="CU209" s="204"/>
      <c r="CV209" s="204"/>
      <c r="CW209" s="204"/>
      <c r="CX209" s="204"/>
      <c r="CY209" s="204"/>
      <c r="CZ209" s="204"/>
      <c r="DA209" s="204"/>
      <c r="DB209" s="204"/>
      <c r="DC209" s="231"/>
      <c r="DD209" s="231"/>
      <c r="DE209" s="231"/>
      <c r="DF209" s="242"/>
      <c r="DG209" s="242"/>
      <c r="DH209" s="204"/>
      <c r="DI209" s="204"/>
      <c r="DJ209" s="204"/>
      <c r="DK209" s="204"/>
      <c r="DL209" s="204"/>
      <c r="DM209" s="204"/>
      <c r="DN209" s="204"/>
      <c r="DO209" s="204"/>
      <c r="DP209" s="204"/>
      <c r="DQ209" s="204"/>
      <c r="DR209" s="204"/>
      <c r="DS209" s="242"/>
      <c r="DT209" s="204"/>
      <c r="DW209" s="6">
        <f t="shared" si="24"/>
        <v>0</v>
      </c>
      <c r="DX209" s="6">
        <f t="shared" si="25"/>
        <v>0</v>
      </c>
      <c r="DY209" s="6">
        <f t="shared" si="26"/>
        <v>0</v>
      </c>
      <c r="DZ209" s="6">
        <f t="shared" si="27"/>
        <v>0</v>
      </c>
      <c r="EC209" s="6">
        <f t="shared" si="23"/>
        <v>0</v>
      </c>
      <c r="EF209" s="6">
        <f t="shared" si="18"/>
        <v>0</v>
      </c>
    </row>
    <row r="210" spans="1:136" s="6" customFormat="1">
      <c r="A210" s="203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31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  <c r="BZ210" s="204"/>
      <c r="CA210" s="204"/>
      <c r="CB210" s="204"/>
      <c r="CC210" s="204"/>
      <c r="CD210" s="204"/>
      <c r="CE210" s="204"/>
      <c r="CF210" s="204"/>
      <c r="CG210" s="204"/>
      <c r="CH210" s="204"/>
      <c r="CI210" s="204"/>
      <c r="CJ210" s="204"/>
      <c r="CK210" s="204"/>
      <c r="CL210" s="204"/>
      <c r="CM210" s="204"/>
      <c r="CN210" s="204"/>
      <c r="CO210" s="204"/>
      <c r="CP210" s="204"/>
      <c r="CQ210" s="204"/>
      <c r="CR210" s="204"/>
      <c r="CS210" s="204"/>
      <c r="CT210" s="204"/>
      <c r="CU210" s="204"/>
      <c r="CV210" s="204"/>
      <c r="CW210" s="204"/>
      <c r="CX210" s="204"/>
      <c r="CY210" s="204"/>
      <c r="CZ210" s="204"/>
      <c r="DA210" s="204"/>
      <c r="DB210" s="204"/>
      <c r="DC210" s="231"/>
      <c r="DD210" s="231"/>
      <c r="DE210" s="231"/>
      <c r="DF210" s="242"/>
      <c r="DG210" s="242"/>
      <c r="DH210" s="204"/>
      <c r="DI210" s="204"/>
      <c r="DJ210" s="204"/>
      <c r="DK210" s="204"/>
      <c r="DL210" s="204"/>
      <c r="DM210" s="204"/>
      <c r="DN210" s="204"/>
      <c r="DO210" s="204"/>
      <c r="DP210" s="204"/>
      <c r="DQ210" s="204"/>
      <c r="DR210" s="204"/>
      <c r="DS210" s="242"/>
      <c r="DT210" s="204"/>
      <c r="DW210" s="6">
        <f t="shared" si="24"/>
        <v>0</v>
      </c>
      <c r="DX210" s="6">
        <f t="shared" si="25"/>
        <v>0</v>
      </c>
      <c r="DY210" s="6">
        <f t="shared" si="26"/>
        <v>0</v>
      </c>
      <c r="DZ210" s="6">
        <f t="shared" si="27"/>
        <v>0</v>
      </c>
      <c r="EC210" s="6">
        <f t="shared" si="23"/>
        <v>0</v>
      </c>
      <c r="EF210" s="6">
        <f t="shared" si="18"/>
        <v>0</v>
      </c>
    </row>
    <row r="211" spans="1:136" s="6" customFormat="1">
      <c r="A211" s="203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31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  <c r="BZ211" s="204"/>
      <c r="CA211" s="204"/>
      <c r="CB211" s="204"/>
      <c r="CC211" s="204"/>
      <c r="CD211" s="204"/>
      <c r="CE211" s="204"/>
      <c r="CF211" s="204"/>
      <c r="CG211" s="204"/>
      <c r="CH211" s="204"/>
      <c r="CI211" s="204"/>
      <c r="CJ211" s="204"/>
      <c r="CK211" s="204"/>
      <c r="CL211" s="204"/>
      <c r="CM211" s="204"/>
      <c r="CN211" s="204"/>
      <c r="CO211" s="204"/>
      <c r="CP211" s="204"/>
      <c r="CQ211" s="204"/>
      <c r="CR211" s="204"/>
      <c r="CS211" s="204"/>
      <c r="CT211" s="204"/>
      <c r="CU211" s="204"/>
      <c r="CV211" s="204"/>
      <c r="CW211" s="204"/>
      <c r="CX211" s="204"/>
      <c r="CY211" s="204"/>
      <c r="CZ211" s="204"/>
      <c r="DA211" s="204"/>
      <c r="DB211" s="204"/>
      <c r="DC211" s="231"/>
      <c r="DD211" s="231"/>
      <c r="DE211" s="231"/>
      <c r="DF211" s="242"/>
      <c r="DG211" s="242"/>
      <c r="DH211" s="204"/>
      <c r="DI211" s="204"/>
      <c r="DJ211" s="204"/>
      <c r="DK211" s="204"/>
      <c r="DL211" s="204"/>
      <c r="DM211" s="204"/>
      <c r="DN211" s="204"/>
      <c r="DO211" s="204"/>
      <c r="DP211" s="204"/>
      <c r="DQ211" s="204"/>
      <c r="DR211" s="204"/>
      <c r="DS211" s="242"/>
      <c r="DT211" s="204"/>
      <c r="DW211" s="6">
        <f t="shared" si="24"/>
        <v>0</v>
      </c>
      <c r="DX211" s="6">
        <f t="shared" si="25"/>
        <v>0</v>
      </c>
      <c r="DY211" s="6">
        <f t="shared" si="26"/>
        <v>0</v>
      </c>
      <c r="DZ211" s="6">
        <f t="shared" si="27"/>
        <v>0</v>
      </c>
      <c r="EC211" s="6">
        <f t="shared" si="23"/>
        <v>0</v>
      </c>
      <c r="EF211" s="6">
        <f t="shared" si="18"/>
        <v>0</v>
      </c>
    </row>
    <row r="212" spans="1:136" s="6" customFormat="1">
      <c r="A212" s="203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31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  <c r="BZ212" s="204"/>
      <c r="CA212" s="204"/>
      <c r="CB212" s="204"/>
      <c r="CC212" s="204"/>
      <c r="CD212" s="204"/>
      <c r="CE212" s="204"/>
      <c r="CF212" s="204"/>
      <c r="CG212" s="204"/>
      <c r="CH212" s="204"/>
      <c r="CI212" s="204"/>
      <c r="CJ212" s="204"/>
      <c r="CK212" s="204"/>
      <c r="CL212" s="204"/>
      <c r="CM212" s="204"/>
      <c r="CN212" s="204"/>
      <c r="CO212" s="204"/>
      <c r="CP212" s="204"/>
      <c r="CQ212" s="204"/>
      <c r="CR212" s="204"/>
      <c r="CS212" s="204"/>
      <c r="CT212" s="204"/>
      <c r="CU212" s="204"/>
      <c r="CV212" s="204"/>
      <c r="CW212" s="204"/>
      <c r="CX212" s="204"/>
      <c r="CY212" s="204"/>
      <c r="CZ212" s="204"/>
      <c r="DA212" s="204"/>
      <c r="DB212" s="204"/>
      <c r="DC212" s="231"/>
      <c r="DD212" s="231"/>
      <c r="DE212" s="231"/>
      <c r="DF212" s="242"/>
      <c r="DG212" s="242"/>
      <c r="DH212" s="204"/>
      <c r="DI212" s="204"/>
      <c r="DJ212" s="204"/>
      <c r="DK212" s="204"/>
      <c r="DL212" s="204"/>
      <c r="DM212" s="204"/>
      <c r="DN212" s="204"/>
      <c r="DO212" s="204"/>
      <c r="DP212" s="204"/>
      <c r="DQ212" s="204"/>
      <c r="DR212" s="204"/>
      <c r="DS212" s="242"/>
      <c r="DT212" s="204"/>
      <c r="DW212" s="6">
        <f t="shared" si="24"/>
        <v>0</v>
      </c>
      <c r="DX212" s="6">
        <f t="shared" si="25"/>
        <v>0</v>
      </c>
      <c r="DY212" s="6">
        <f t="shared" si="26"/>
        <v>0</v>
      </c>
      <c r="DZ212" s="6">
        <f t="shared" si="27"/>
        <v>0</v>
      </c>
      <c r="EC212" s="6">
        <f t="shared" si="23"/>
        <v>0</v>
      </c>
      <c r="EF212" s="6">
        <f t="shared" si="18"/>
        <v>0</v>
      </c>
    </row>
    <row r="213" spans="1:136" s="6" customFormat="1">
      <c r="A213" s="203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31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  <c r="BZ213" s="204"/>
      <c r="CA213" s="204"/>
      <c r="CB213" s="204"/>
      <c r="CC213" s="204"/>
      <c r="CD213" s="204"/>
      <c r="CE213" s="204"/>
      <c r="CF213" s="204"/>
      <c r="CG213" s="204"/>
      <c r="CH213" s="204"/>
      <c r="CI213" s="204"/>
      <c r="CJ213" s="204"/>
      <c r="CK213" s="204"/>
      <c r="CL213" s="204"/>
      <c r="CM213" s="204"/>
      <c r="CN213" s="204"/>
      <c r="CO213" s="204"/>
      <c r="CP213" s="204"/>
      <c r="CQ213" s="204"/>
      <c r="CR213" s="204"/>
      <c r="CS213" s="204"/>
      <c r="CT213" s="204"/>
      <c r="CU213" s="204"/>
      <c r="CV213" s="204"/>
      <c r="CW213" s="204"/>
      <c r="CX213" s="204"/>
      <c r="CY213" s="204"/>
      <c r="CZ213" s="204"/>
      <c r="DA213" s="204"/>
      <c r="DB213" s="204"/>
      <c r="DC213" s="231"/>
      <c r="DD213" s="231"/>
      <c r="DE213" s="231"/>
      <c r="DF213" s="242"/>
      <c r="DG213" s="242"/>
      <c r="DH213" s="204"/>
      <c r="DI213" s="204"/>
      <c r="DJ213" s="204"/>
      <c r="DK213" s="204"/>
      <c r="DL213" s="204"/>
      <c r="DM213" s="204"/>
      <c r="DN213" s="204"/>
      <c r="DO213" s="204"/>
      <c r="DP213" s="204"/>
      <c r="DQ213" s="204"/>
      <c r="DR213" s="204"/>
      <c r="DS213" s="242"/>
      <c r="DT213" s="204"/>
      <c r="DW213" s="6">
        <f t="shared" si="24"/>
        <v>0</v>
      </c>
      <c r="DX213" s="6">
        <f t="shared" si="25"/>
        <v>0</v>
      </c>
      <c r="DY213" s="6">
        <f t="shared" si="26"/>
        <v>0</v>
      </c>
      <c r="DZ213" s="6">
        <f t="shared" si="27"/>
        <v>0</v>
      </c>
      <c r="EC213" s="6">
        <f t="shared" si="23"/>
        <v>0</v>
      </c>
      <c r="EF213" s="6">
        <f t="shared" si="18"/>
        <v>0</v>
      </c>
    </row>
    <row r="214" spans="1:136" s="6" customFormat="1">
      <c r="A214" s="203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31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  <c r="BZ214" s="204"/>
      <c r="CA214" s="204"/>
      <c r="CB214" s="204"/>
      <c r="CC214" s="204"/>
      <c r="CD214" s="204"/>
      <c r="CE214" s="204"/>
      <c r="CF214" s="204"/>
      <c r="CG214" s="204"/>
      <c r="CH214" s="204"/>
      <c r="CI214" s="204"/>
      <c r="CJ214" s="204"/>
      <c r="CK214" s="204"/>
      <c r="CL214" s="204"/>
      <c r="CM214" s="204"/>
      <c r="CN214" s="204"/>
      <c r="CO214" s="204"/>
      <c r="CP214" s="204"/>
      <c r="CQ214" s="204"/>
      <c r="CR214" s="204"/>
      <c r="CS214" s="204"/>
      <c r="CT214" s="204"/>
      <c r="CU214" s="204"/>
      <c r="CV214" s="204"/>
      <c r="CW214" s="204"/>
      <c r="CX214" s="204"/>
      <c r="CY214" s="204"/>
      <c r="CZ214" s="204"/>
      <c r="DA214" s="204"/>
      <c r="DB214" s="204"/>
      <c r="DC214" s="231"/>
      <c r="DD214" s="231"/>
      <c r="DE214" s="231"/>
      <c r="DF214" s="242"/>
      <c r="DG214" s="242"/>
      <c r="DH214" s="204"/>
      <c r="DI214" s="204"/>
      <c r="DJ214" s="204"/>
      <c r="DK214" s="204"/>
      <c r="DL214" s="204"/>
      <c r="DM214" s="204"/>
      <c r="DN214" s="204"/>
      <c r="DO214" s="204"/>
      <c r="DP214" s="204"/>
      <c r="DQ214" s="204"/>
      <c r="DR214" s="204"/>
      <c r="DS214" s="242"/>
      <c r="DT214" s="204"/>
      <c r="DW214" s="6">
        <f t="shared" si="24"/>
        <v>0</v>
      </c>
      <c r="DX214" s="6">
        <f t="shared" si="25"/>
        <v>0</v>
      </c>
      <c r="DY214" s="6">
        <f t="shared" si="26"/>
        <v>0</v>
      </c>
      <c r="DZ214" s="6">
        <f t="shared" si="27"/>
        <v>0</v>
      </c>
      <c r="EC214" s="6">
        <f t="shared" si="23"/>
        <v>0</v>
      </c>
      <c r="EF214" s="6">
        <f t="shared" si="18"/>
        <v>0</v>
      </c>
    </row>
    <row r="215" spans="1:136" s="6" customFormat="1">
      <c r="A215" s="203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31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  <c r="BZ215" s="204"/>
      <c r="CA215" s="204"/>
      <c r="CB215" s="204"/>
      <c r="CC215" s="204"/>
      <c r="CD215" s="204"/>
      <c r="CE215" s="204"/>
      <c r="CF215" s="204"/>
      <c r="CG215" s="204"/>
      <c r="CH215" s="204"/>
      <c r="CI215" s="204"/>
      <c r="CJ215" s="204"/>
      <c r="CK215" s="204"/>
      <c r="CL215" s="204"/>
      <c r="CM215" s="204"/>
      <c r="CN215" s="204"/>
      <c r="CO215" s="204"/>
      <c r="CP215" s="204"/>
      <c r="CQ215" s="204"/>
      <c r="CR215" s="204"/>
      <c r="CS215" s="204"/>
      <c r="CT215" s="204"/>
      <c r="CU215" s="204"/>
      <c r="CV215" s="204"/>
      <c r="CW215" s="204"/>
      <c r="CX215" s="204"/>
      <c r="CY215" s="204"/>
      <c r="CZ215" s="204"/>
      <c r="DA215" s="204"/>
      <c r="DB215" s="204"/>
      <c r="DC215" s="231"/>
      <c r="DD215" s="231"/>
      <c r="DE215" s="231"/>
      <c r="DF215" s="242"/>
      <c r="DG215" s="242"/>
      <c r="DH215" s="204"/>
      <c r="DI215" s="204"/>
      <c r="DJ215" s="204"/>
      <c r="DK215" s="204"/>
      <c r="DL215" s="204"/>
      <c r="DM215" s="204"/>
      <c r="DN215" s="204"/>
      <c r="DO215" s="204"/>
      <c r="DP215" s="204"/>
      <c r="DQ215" s="204"/>
      <c r="DR215" s="204"/>
      <c r="DS215" s="242"/>
      <c r="DT215" s="204"/>
      <c r="DW215" s="6">
        <f t="shared" si="24"/>
        <v>0</v>
      </c>
      <c r="DX215" s="6">
        <f t="shared" si="25"/>
        <v>0</v>
      </c>
      <c r="DY215" s="6">
        <f t="shared" si="26"/>
        <v>0</v>
      </c>
      <c r="DZ215" s="6">
        <f t="shared" si="27"/>
        <v>0</v>
      </c>
      <c r="EC215" s="6">
        <f t="shared" si="23"/>
        <v>0</v>
      </c>
      <c r="EF215" s="6">
        <f t="shared" si="18"/>
        <v>0</v>
      </c>
    </row>
    <row r="216" spans="1:136" s="6" customFormat="1">
      <c r="A216" s="203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04"/>
      <c r="AT216" s="204"/>
      <c r="AU216" s="204"/>
      <c r="AV216" s="204"/>
      <c r="AW216" s="204"/>
      <c r="AX216" s="204"/>
      <c r="AY216" s="204"/>
      <c r="AZ216" s="204"/>
      <c r="BA216" s="204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31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4"/>
      <c r="CH216" s="204"/>
      <c r="CI216" s="204"/>
      <c r="CJ216" s="204"/>
      <c r="CK216" s="204"/>
      <c r="CL216" s="204"/>
      <c r="CM216" s="204"/>
      <c r="CN216" s="204"/>
      <c r="CO216" s="204"/>
      <c r="CP216" s="204"/>
      <c r="CQ216" s="204"/>
      <c r="CR216" s="204"/>
      <c r="CS216" s="204"/>
      <c r="CT216" s="204"/>
      <c r="CU216" s="204"/>
      <c r="CV216" s="204"/>
      <c r="CW216" s="204"/>
      <c r="CX216" s="204"/>
      <c r="CY216" s="204"/>
      <c r="CZ216" s="204"/>
      <c r="DA216" s="204"/>
      <c r="DB216" s="204"/>
      <c r="DC216" s="231"/>
      <c r="DD216" s="231"/>
      <c r="DE216" s="231"/>
      <c r="DF216" s="242"/>
      <c r="DG216" s="242"/>
      <c r="DH216" s="204"/>
      <c r="DI216" s="204"/>
      <c r="DJ216" s="204"/>
      <c r="DK216" s="204"/>
      <c r="DL216" s="204"/>
      <c r="DM216" s="204"/>
      <c r="DN216" s="204"/>
      <c r="DO216" s="204"/>
      <c r="DP216" s="204"/>
      <c r="DQ216" s="204"/>
      <c r="DR216" s="204"/>
      <c r="DS216" s="242"/>
      <c r="DT216" s="204"/>
      <c r="DW216" s="6">
        <f t="shared" si="24"/>
        <v>0</v>
      </c>
      <c r="DX216" s="6">
        <f t="shared" si="25"/>
        <v>0</v>
      </c>
      <c r="DY216" s="6">
        <f t="shared" si="26"/>
        <v>0</v>
      </c>
      <c r="DZ216" s="6">
        <f t="shared" si="27"/>
        <v>0</v>
      </c>
      <c r="EC216" s="6">
        <f t="shared" si="23"/>
        <v>0</v>
      </c>
      <c r="EF216" s="6">
        <f t="shared" si="18"/>
        <v>0</v>
      </c>
    </row>
    <row r="217" spans="1:136" s="6" customFormat="1">
      <c r="A217" s="203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204"/>
      <c r="AT217" s="204"/>
      <c r="AU217" s="204"/>
      <c r="AV217" s="204"/>
      <c r="AW217" s="204"/>
      <c r="AX217" s="204"/>
      <c r="AY217" s="204"/>
      <c r="AZ217" s="204"/>
      <c r="BA217" s="204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31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  <c r="BZ217" s="204"/>
      <c r="CA217" s="204"/>
      <c r="CB217" s="204"/>
      <c r="CC217" s="204"/>
      <c r="CD217" s="204"/>
      <c r="CE217" s="204"/>
      <c r="CF217" s="204"/>
      <c r="CG217" s="204"/>
      <c r="CH217" s="204"/>
      <c r="CI217" s="204"/>
      <c r="CJ217" s="204"/>
      <c r="CK217" s="204"/>
      <c r="CL217" s="204"/>
      <c r="CM217" s="204"/>
      <c r="CN217" s="204"/>
      <c r="CO217" s="204"/>
      <c r="CP217" s="204"/>
      <c r="CQ217" s="204"/>
      <c r="CR217" s="204"/>
      <c r="CS217" s="204"/>
      <c r="CT217" s="204"/>
      <c r="CU217" s="204"/>
      <c r="CV217" s="204"/>
      <c r="CW217" s="204"/>
      <c r="CX217" s="204"/>
      <c r="CY217" s="204"/>
      <c r="CZ217" s="204"/>
      <c r="DA217" s="204"/>
      <c r="DB217" s="204"/>
      <c r="DC217" s="231"/>
      <c r="DD217" s="231"/>
      <c r="DE217" s="231"/>
      <c r="DF217" s="242"/>
      <c r="DG217" s="242"/>
      <c r="DH217" s="204"/>
      <c r="DI217" s="204"/>
      <c r="DJ217" s="204"/>
      <c r="DK217" s="204"/>
      <c r="DL217" s="204"/>
      <c r="DM217" s="204"/>
      <c r="DN217" s="204"/>
      <c r="DO217" s="204"/>
      <c r="DP217" s="204"/>
      <c r="DQ217" s="204"/>
      <c r="DR217" s="204"/>
      <c r="DS217" s="242"/>
      <c r="DT217" s="204"/>
      <c r="DW217" s="6">
        <f t="shared" si="24"/>
        <v>0</v>
      </c>
      <c r="DX217" s="6">
        <f t="shared" si="25"/>
        <v>0</v>
      </c>
      <c r="DY217" s="6">
        <f t="shared" si="26"/>
        <v>0</v>
      </c>
      <c r="DZ217" s="6">
        <f t="shared" si="27"/>
        <v>0</v>
      </c>
      <c r="EC217" s="6">
        <f t="shared" si="23"/>
        <v>0</v>
      </c>
      <c r="EF217" s="6">
        <f t="shared" si="18"/>
        <v>0</v>
      </c>
    </row>
    <row r="218" spans="1:136" s="6" customFormat="1">
      <c r="A218" s="203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04"/>
      <c r="AT218" s="204"/>
      <c r="AU218" s="204"/>
      <c r="AV218" s="204"/>
      <c r="AW218" s="204"/>
      <c r="AX218" s="204"/>
      <c r="AY218" s="204"/>
      <c r="AZ218" s="204"/>
      <c r="BA218" s="204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31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  <c r="BZ218" s="204"/>
      <c r="CA218" s="204"/>
      <c r="CB218" s="204"/>
      <c r="CC218" s="204"/>
      <c r="CD218" s="204"/>
      <c r="CE218" s="204"/>
      <c r="CF218" s="204"/>
      <c r="CG218" s="204"/>
      <c r="CH218" s="204"/>
      <c r="CI218" s="204"/>
      <c r="CJ218" s="204"/>
      <c r="CK218" s="204"/>
      <c r="CL218" s="204"/>
      <c r="CM218" s="204"/>
      <c r="CN218" s="204"/>
      <c r="CO218" s="204"/>
      <c r="CP218" s="204"/>
      <c r="CQ218" s="204"/>
      <c r="CR218" s="204"/>
      <c r="CS218" s="204"/>
      <c r="CT218" s="204"/>
      <c r="CU218" s="204"/>
      <c r="CV218" s="204"/>
      <c r="CW218" s="204"/>
      <c r="CX218" s="204"/>
      <c r="CY218" s="204"/>
      <c r="CZ218" s="204"/>
      <c r="DA218" s="204"/>
      <c r="DB218" s="204"/>
      <c r="DC218" s="231"/>
      <c r="DD218" s="231"/>
      <c r="DE218" s="231"/>
      <c r="DF218" s="242"/>
      <c r="DG218" s="242"/>
      <c r="DH218" s="204"/>
      <c r="DI218" s="204"/>
      <c r="DJ218" s="204"/>
      <c r="DK218" s="204"/>
      <c r="DL218" s="204"/>
      <c r="DM218" s="204"/>
      <c r="DN218" s="204"/>
      <c r="DO218" s="204"/>
      <c r="DP218" s="204"/>
      <c r="DQ218" s="204"/>
      <c r="DR218" s="204"/>
      <c r="DS218" s="242"/>
      <c r="DT218" s="204"/>
      <c r="DW218" s="6">
        <f t="shared" si="24"/>
        <v>0</v>
      </c>
      <c r="DX218" s="6">
        <f t="shared" si="25"/>
        <v>0</v>
      </c>
      <c r="DY218" s="6">
        <f t="shared" si="26"/>
        <v>0</v>
      </c>
      <c r="DZ218" s="6">
        <f t="shared" si="27"/>
        <v>0</v>
      </c>
      <c r="EC218" s="6">
        <f t="shared" si="23"/>
        <v>0</v>
      </c>
      <c r="EF218" s="6">
        <f t="shared" si="18"/>
        <v>0</v>
      </c>
    </row>
    <row r="219" spans="1:136" s="6" customFormat="1">
      <c r="A219" s="203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31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  <c r="BZ219" s="204"/>
      <c r="CA219" s="204"/>
      <c r="CB219" s="204"/>
      <c r="CC219" s="204"/>
      <c r="CD219" s="204"/>
      <c r="CE219" s="204"/>
      <c r="CF219" s="204"/>
      <c r="CG219" s="204"/>
      <c r="CH219" s="204"/>
      <c r="CI219" s="204"/>
      <c r="CJ219" s="204"/>
      <c r="CK219" s="204"/>
      <c r="CL219" s="204"/>
      <c r="CM219" s="204"/>
      <c r="CN219" s="204"/>
      <c r="CO219" s="204"/>
      <c r="CP219" s="204"/>
      <c r="CQ219" s="204"/>
      <c r="CR219" s="204"/>
      <c r="CS219" s="204"/>
      <c r="CT219" s="204"/>
      <c r="CU219" s="204"/>
      <c r="CV219" s="204"/>
      <c r="CW219" s="204"/>
      <c r="CX219" s="204"/>
      <c r="CY219" s="204"/>
      <c r="CZ219" s="204"/>
      <c r="DA219" s="204"/>
      <c r="DB219" s="204"/>
      <c r="DC219" s="231"/>
      <c r="DD219" s="231"/>
      <c r="DE219" s="231"/>
      <c r="DF219" s="242"/>
      <c r="DG219" s="242"/>
      <c r="DH219" s="204"/>
      <c r="DI219" s="204"/>
      <c r="DJ219" s="204"/>
      <c r="DK219" s="204"/>
      <c r="DL219" s="204"/>
      <c r="DM219" s="204"/>
      <c r="DN219" s="204"/>
      <c r="DO219" s="204"/>
      <c r="DP219" s="204"/>
      <c r="DQ219" s="204"/>
      <c r="DR219" s="204"/>
      <c r="DS219" s="242"/>
      <c r="DT219" s="204"/>
      <c r="DW219" s="6">
        <f t="shared" si="24"/>
        <v>0</v>
      </c>
      <c r="DX219" s="6">
        <f t="shared" si="25"/>
        <v>0</v>
      </c>
      <c r="DY219" s="6">
        <f t="shared" si="26"/>
        <v>0</v>
      </c>
      <c r="DZ219" s="6">
        <f t="shared" si="27"/>
        <v>0</v>
      </c>
      <c r="EC219" s="6">
        <f t="shared" si="23"/>
        <v>0</v>
      </c>
      <c r="EF219" s="6">
        <f t="shared" si="18"/>
        <v>0</v>
      </c>
    </row>
    <row r="220" spans="1:136" s="6" customFormat="1">
      <c r="A220" s="203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4"/>
      <c r="AT220" s="204"/>
      <c r="AU220" s="204"/>
      <c r="AV220" s="204"/>
      <c r="AW220" s="204"/>
      <c r="AX220" s="204"/>
      <c r="AY220" s="204"/>
      <c r="AZ220" s="204"/>
      <c r="BA220" s="204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31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  <c r="BZ220" s="204"/>
      <c r="CA220" s="204"/>
      <c r="CB220" s="204"/>
      <c r="CC220" s="204"/>
      <c r="CD220" s="204"/>
      <c r="CE220" s="204"/>
      <c r="CF220" s="204"/>
      <c r="CG220" s="204"/>
      <c r="CH220" s="204"/>
      <c r="CI220" s="204"/>
      <c r="CJ220" s="204"/>
      <c r="CK220" s="204"/>
      <c r="CL220" s="204"/>
      <c r="CM220" s="204"/>
      <c r="CN220" s="204"/>
      <c r="CO220" s="204"/>
      <c r="CP220" s="204"/>
      <c r="CQ220" s="204"/>
      <c r="CR220" s="204"/>
      <c r="CS220" s="204"/>
      <c r="CT220" s="204"/>
      <c r="CU220" s="204"/>
      <c r="CV220" s="204"/>
      <c r="CW220" s="204"/>
      <c r="CX220" s="204"/>
      <c r="CY220" s="204"/>
      <c r="CZ220" s="204"/>
      <c r="DA220" s="204"/>
      <c r="DB220" s="204"/>
      <c r="DC220" s="231"/>
      <c r="DD220" s="231"/>
      <c r="DE220" s="231"/>
      <c r="DF220" s="242"/>
      <c r="DG220" s="242"/>
      <c r="DH220" s="204"/>
      <c r="DI220" s="204"/>
      <c r="DJ220" s="204"/>
      <c r="DK220" s="204"/>
      <c r="DL220" s="204"/>
      <c r="DM220" s="204"/>
      <c r="DN220" s="204"/>
      <c r="DO220" s="204"/>
      <c r="DP220" s="204"/>
      <c r="DQ220" s="204"/>
      <c r="DR220" s="204"/>
      <c r="DS220" s="242"/>
      <c r="DT220" s="204"/>
      <c r="DW220" s="6">
        <f t="shared" si="24"/>
        <v>0</v>
      </c>
      <c r="DX220" s="6">
        <f t="shared" si="25"/>
        <v>0</v>
      </c>
      <c r="DY220" s="6">
        <f t="shared" si="26"/>
        <v>0</v>
      </c>
      <c r="DZ220" s="6">
        <f t="shared" si="27"/>
        <v>0</v>
      </c>
      <c r="EC220" s="6">
        <f t="shared" si="23"/>
        <v>0</v>
      </c>
      <c r="EF220" s="6">
        <f t="shared" si="18"/>
        <v>0</v>
      </c>
    </row>
    <row r="221" spans="1:136" s="6" customFormat="1">
      <c r="A221" s="203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31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  <c r="BZ221" s="204"/>
      <c r="CA221" s="204"/>
      <c r="CB221" s="204"/>
      <c r="CC221" s="204"/>
      <c r="CD221" s="204"/>
      <c r="CE221" s="204"/>
      <c r="CF221" s="204"/>
      <c r="CG221" s="204"/>
      <c r="CH221" s="204"/>
      <c r="CI221" s="204"/>
      <c r="CJ221" s="204"/>
      <c r="CK221" s="204"/>
      <c r="CL221" s="204"/>
      <c r="CM221" s="204"/>
      <c r="CN221" s="204"/>
      <c r="CO221" s="204"/>
      <c r="CP221" s="204"/>
      <c r="CQ221" s="204"/>
      <c r="CR221" s="204"/>
      <c r="CS221" s="204"/>
      <c r="CT221" s="204"/>
      <c r="CU221" s="204"/>
      <c r="CV221" s="204"/>
      <c r="CW221" s="204"/>
      <c r="CX221" s="204"/>
      <c r="CY221" s="204"/>
      <c r="CZ221" s="204"/>
      <c r="DA221" s="204"/>
      <c r="DB221" s="204"/>
      <c r="DC221" s="231"/>
      <c r="DD221" s="231"/>
      <c r="DE221" s="231"/>
      <c r="DF221" s="242"/>
      <c r="DG221" s="242"/>
      <c r="DH221" s="204"/>
      <c r="DI221" s="204"/>
      <c r="DJ221" s="204"/>
      <c r="DK221" s="204"/>
      <c r="DL221" s="204"/>
      <c r="DM221" s="204"/>
      <c r="DN221" s="204"/>
      <c r="DO221" s="204"/>
      <c r="DP221" s="204"/>
      <c r="DQ221" s="204"/>
      <c r="DR221" s="204"/>
      <c r="DS221" s="242"/>
      <c r="DT221" s="204"/>
      <c r="DW221" s="6">
        <f t="shared" si="24"/>
        <v>0</v>
      </c>
      <c r="DX221" s="6">
        <f t="shared" si="25"/>
        <v>0</v>
      </c>
      <c r="DY221" s="6">
        <f t="shared" si="26"/>
        <v>0</v>
      </c>
      <c r="DZ221" s="6">
        <f t="shared" si="27"/>
        <v>0</v>
      </c>
      <c r="EC221" s="6">
        <f t="shared" si="23"/>
        <v>0</v>
      </c>
      <c r="EF221" s="6">
        <f t="shared" si="18"/>
        <v>0</v>
      </c>
    </row>
    <row r="222" spans="1:136" s="6" customFormat="1">
      <c r="A222" s="203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31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  <c r="BZ222" s="204"/>
      <c r="CA222" s="204"/>
      <c r="CB222" s="204"/>
      <c r="CC222" s="204"/>
      <c r="CD222" s="204"/>
      <c r="CE222" s="204"/>
      <c r="CF222" s="204"/>
      <c r="CG222" s="204"/>
      <c r="CH222" s="204"/>
      <c r="CI222" s="204"/>
      <c r="CJ222" s="204"/>
      <c r="CK222" s="204"/>
      <c r="CL222" s="204"/>
      <c r="CM222" s="204"/>
      <c r="CN222" s="204"/>
      <c r="CO222" s="204"/>
      <c r="CP222" s="204"/>
      <c r="CQ222" s="204"/>
      <c r="CR222" s="204"/>
      <c r="CS222" s="204"/>
      <c r="CT222" s="204"/>
      <c r="CU222" s="204"/>
      <c r="CV222" s="204"/>
      <c r="CW222" s="204"/>
      <c r="CX222" s="204"/>
      <c r="CY222" s="204"/>
      <c r="CZ222" s="204"/>
      <c r="DA222" s="204"/>
      <c r="DB222" s="204"/>
      <c r="DC222" s="231"/>
      <c r="DD222" s="231"/>
      <c r="DE222" s="231"/>
      <c r="DF222" s="242"/>
      <c r="DG222" s="242"/>
      <c r="DH222" s="204"/>
      <c r="DI222" s="204"/>
      <c r="DJ222" s="204"/>
      <c r="DK222" s="204"/>
      <c r="DL222" s="204"/>
      <c r="DM222" s="204"/>
      <c r="DN222" s="204"/>
      <c r="DO222" s="204"/>
      <c r="DP222" s="204"/>
      <c r="DQ222" s="204"/>
      <c r="DR222" s="204"/>
      <c r="DS222" s="242"/>
      <c r="DT222" s="204"/>
      <c r="DW222" s="6">
        <f t="shared" si="24"/>
        <v>0</v>
      </c>
      <c r="DX222" s="6">
        <f t="shared" si="25"/>
        <v>0</v>
      </c>
      <c r="DY222" s="6">
        <f t="shared" si="26"/>
        <v>0</v>
      </c>
      <c r="DZ222" s="6">
        <f t="shared" si="27"/>
        <v>0</v>
      </c>
      <c r="EC222" s="6">
        <f t="shared" si="23"/>
        <v>0</v>
      </c>
      <c r="EF222" s="6">
        <f t="shared" si="18"/>
        <v>0</v>
      </c>
    </row>
    <row r="223" spans="1:136" s="6" customFormat="1">
      <c r="A223" s="203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31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204"/>
      <c r="CJ223" s="204"/>
      <c r="CK223" s="204"/>
      <c r="CL223" s="204"/>
      <c r="CM223" s="204"/>
      <c r="CN223" s="204"/>
      <c r="CO223" s="204"/>
      <c r="CP223" s="204"/>
      <c r="CQ223" s="204"/>
      <c r="CR223" s="204"/>
      <c r="CS223" s="204"/>
      <c r="CT223" s="204"/>
      <c r="CU223" s="204"/>
      <c r="CV223" s="204"/>
      <c r="CW223" s="204"/>
      <c r="CX223" s="204"/>
      <c r="CY223" s="204"/>
      <c r="CZ223" s="204"/>
      <c r="DA223" s="204"/>
      <c r="DB223" s="204"/>
      <c r="DC223" s="231"/>
      <c r="DD223" s="231"/>
      <c r="DE223" s="231"/>
      <c r="DF223" s="242"/>
      <c r="DG223" s="242"/>
      <c r="DH223" s="204"/>
      <c r="DI223" s="204"/>
      <c r="DJ223" s="204"/>
      <c r="DK223" s="204"/>
      <c r="DL223" s="204"/>
      <c r="DM223" s="204"/>
      <c r="DN223" s="204"/>
      <c r="DO223" s="204"/>
      <c r="DP223" s="204"/>
      <c r="DQ223" s="204"/>
      <c r="DR223" s="204"/>
      <c r="DS223" s="242"/>
      <c r="DT223" s="204"/>
      <c r="DW223" s="6">
        <f t="shared" si="24"/>
        <v>0</v>
      </c>
      <c r="DX223" s="6">
        <f t="shared" si="25"/>
        <v>0</v>
      </c>
      <c r="DY223" s="6">
        <f t="shared" si="26"/>
        <v>0</v>
      </c>
      <c r="DZ223" s="6">
        <f t="shared" si="27"/>
        <v>0</v>
      </c>
      <c r="EC223" s="6">
        <f t="shared" si="23"/>
        <v>0</v>
      </c>
      <c r="EF223" s="6">
        <f t="shared" si="18"/>
        <v>0</v>
      </c>
    </row>
    <row r="224" spans="1:136" s="6" customFormat="1">
      <c r="A224" s="203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31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204"/>
      <c r="CJ224" s="204"/>
      <c r="CK224" s="204"/>
      <c r="CL224" s="204"/>
      <c r="CM224" s="204"/>
      <c r="CN224" s="204"/>
      <c r="CO224" s="204"/>
      <c r="CP224" s="204"/>
      <c r="CQ224" s="204"/>
      <c r="CR224" s="204"/>
      <c r="CS224" s="204"/>
      <c r="CT224" s="204"/>
      <c r="CU224" s="204"/>
      <c r="CV224" s="204"/>
      <c r="CW224" s="204"/>
      <c r="CX224" s="204"/>
      <c r="CY224" s="204"/>
      <c r="CZ224" s="204"/>
      <c r="DA224" s="204"/>
      <c r="DB224" s="204"/>
      <c r="DC224" s="231"/>
      <c r="DD224" s="231"/>
      <c r="DE224" s="231"/>
      <c r="DF224" s="242"/>
      <c r="DG224" s="242"/>
      <c r="DH224" s="204"/>
      <c r="DI224" s="204"/>
      <c r="DJ224" s="204"/>
      <c r="DK224" s="204"/>
      <c r="DL224" s="204"/>
      <c r="DM224" s="204"/>
      <c r="DN224" s="204"/>
      <c r="DO224" s="204"/>
      <c r="DP224" s="204"/>
      <c r="DQ224" s="204"/>
      <c r="DR224" s="204"/>
      <c r="DS224" s="242"/>
      <c r="DT224" s="204"/>
      <c r="DW224" s="6">
        <f t="shared" si="24"/>
        <v>0</v>
      </c>
      <c r="DX224" s="6">
        <f t="shared" si="25"/>
        <v>0</v>
      </c>
      <c r="DY224" s="6">
        <f t="shared" si="26"/>
        <v>0</v>
      </c>
      <c r="DZ224" s="6">
        <f t="shared" si="27"/>
        <v>0</v>
      </c>
      <c r="EC224" s="6">
        <f t="shared" si="23"/>
        <v>0</v>
      </c>
      <c r="EF224" s="6">
        <f t="shared" si="18"/>
        <v>0</v>
      </c>
    </row>
    <row r="225" spans="1:136" s="6" customFormat="1">
      <c r="A225" s="203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31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  <c r="BZ225" s="204"/>
      <c r="CA225" s="204"/>
      <c r="CB225" s="204"/>
      <c r="CC225" s="204"/>
      <c r="CD225" s="204"/>
      <c r="CE225" s="204"/>
      <c r="CF225" s="204"/>
      <c r="CG225" s="204"/>
      <c r="CH225" s="204"/>
      <c r="CI225" s="204"/>
      <c r="CJ225" s="204"/>
      <c r="CK225" s="204"/>
      <c r="CL225" s="204"/>
      <c r="CM225" s="204"/>
      <c r="CN225" s="204"/>
      <c r="CO225" s="204"/>
      <c r="CP225" s="204"/>
      <c r="CQ225" s="204"/>
      <c r="CR225" s="204"/>
      <c r="CS225" s="204"/>
      <c r="CT225" s="204"/>
      <c r="CU225" s="204"/>
      <c r="CV225" s="204"/>
      <c r="CW225" s="204"/>
      <c r="CX225" s="204"/>
      <c r="CY225" s="204"/>
      <c r="CZ225" s="204"/>
      <c r="DA225" s="204"/>
      <c r="DB225" s="204"/>
      <c r="DC225" s="231"/>
      <c r="DD225" s="231"/>
      <c r="DE225" s="231"/>
      <c r="DF225" s="242"/>
      <c r="DG225" s="242"/>
      <c r="DH225" s="204"/>
      <c r="DI225" s="204"/>
      <c r="DJ225" s="204"/>
      <c r="DK225" s="204"/>
      <c r="DL225" s="204"/>
      <c r="DM225" s="204"/>
      <c r="DN225" s="204"/>
      <c r="DO225" s="204"/>
      <c r="DP225" s="204"/>
      <c r="DQ225" s="204"/>
      <c r="DR225" s="204"/>
      <c r="DS225" s="242"/>
      <c r="DT225" s="204"/>
      <c r="DW225" s="6">
        <f t="shared" si="24"/>
        <v>0</v>
      </c>
      <c r="DX225" s="6">
        <f t="shared" si="25"/>
        <v>0</v>
      </c>
      <c r="DY225" s="6">
        <f t="shared" si="26"/>
        <v>0</v>
      </c>
      <c r="DZ225" s="6">
        <f t="shared" si="27"/>
        <v>0</v>
      </c>
      <c r="EC225" s="6">
        <f t="shared" si="23"/>
        <v>0</v>
      </c>
      <c r="EF225" s="6">
        <f t="shared" si="18"/>
        <v>0</v>
      </c>
    </row>
    <row r="226" spans="1:136" s="6" customFormat="1">
      <c r="A226" s="203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31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  <c r="BZ226" s="204"/>
      <c r="CA226" s="204"/>
      <c r="CB226" s="204"/>
      <c r="CC226" s="204"/>
      <c r="CD226" s="204"/>
      <c r="CE226" s="204"/>
      <c r="CF226" s="204"/>
      <c r="CG226" s="204"/>
      <c r="CH226" s="204"/>
      <c r="CI226" s="204"/>
      <c r="CJ226" s="204"/>
      <c r="CK226" s="204"/>
      <c r="CL226" s="204"/>
      <c r="CM226" s="204"/>
      <c r="CN226" s="204"/>
      <c r="CO226" s="204"/>
      <c r="CP226" s="204"/>
      <c r="CQ226" s="204"/>
      <c r="CR226" s="204"/>
      <c r="CS226" s="204"/>
      <c r="CT226" s="204"/>
      <c r="CU226" s="204"/>
      <c r="CV226" s="204"/>
      <c r="CW226" s="204"/>
      <c r="CX226" s="204"/>
      <c r="CY226" s="204"/>
      <c r="CZ226" s="204"/>
      <c r="DA226" s="204"/>
      <c r="DB226" s="204"/>
      <c r="DC226" s="231"/>
      <c r="DD226" s="231"/>
      <c r="DE226" s="231"/>
      <c r="DF226" s="242"/>
      <c r="DG226" s="242"/>
      <c r="DH226" s="204"/>
      <c r="DI226" s="204"/>
      <c r="DJ226" s="204"/>
      <c r="DK226" s="204"/>
      <c r="DL226" s="204"/>
      <c r="DM226" s="204"/>
      <c r="DN226" s="204"/>
      <c r="DO226" s="204"/>
      <c r="DP226" s="204"/>
      <c r="DQ226" s="204"/>
      <c r="DR226" s="204"/>
      <c r="DS226" s="242"/>
      <c r="DT226" s="204"/>
      <c r="DW226" s="6">
        <f t="shared" si="24"/>
        <v>0</v>
      </c>
      <c r="DX226" s="6">
        <f t="shared" si="25"/>
        <v>0</v>
      </c>
      <c r="DY226" s="6">
        <f t="shared" si="26"/>
        <v>0</v>
      </c>
      <c r="DZ226" s="6">
        <f t="shared" si="27"/>
        <v>0</v>
      </c>
      <c r="EC226" s="6">
        <f t="shared" si="23"/>
        <v>0</v>
      </c>
      <c r="EF226" s="6">
        <f t="shared" si="18"/>
        <v>0</v>
      </c>
    </row>
    <row r="227" spans="1:136" s="6" customFormat="1">
      <c r="A227" s="203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31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  <c r="BZ227" s="204"/>
      <c r="CA227" s="204"/>
      <c r="CB227" s="204"/>
      <c r="CC227" s="204"/>
      <c r="CD227" s="204"/>
      <c r="CE227" s="204"/>
      <c r="CF227" s="204"/>
      <c r="CG227" s="204"/>
      <c r="CH227" s="204"/>
      <c r="CI227" s="204"/>
      <c r="CJ227" s="204"/>
      <c r="CK227" s="204"/>
      <c r="CL227" s="204"/>
      <c r="CM227" s="204"/>
      <c r="CN227" s="204"/>
      <c r="CO227" s="204"/>
      <c r="CP227" s="204"/>
      <c r="CQ227" s="204"/>
      <c r="CR227" s="204"/>
      <c r="CS227" s="204"/>
      <c r="CT227" s="204"/>
      <c r="CU227" s="204"/>
      <c r="CV227" s="204"/>
      <c r="CW227" s="204"/>
      <c r="CX227" s="204"/>
      <c r="CY227" s="204"/>
      <c r="CZ227" s="204"/>
      <c r="DA227" s="204"/>
      <c r="DB227" s="204"/>
      <c r="DC227" s="231"/>
      <c r="DD227" s="231"/>
      <c r="DE227" s="231"/>
      <c r="DF227" s="242"/>
      <c r="DG227" s="242"/>
      <c r="DH227" s="204"/>
      <c r="DI227" s="204"/>
      <c r="DJ227" s="204"/>
      <c r="DK227" s="204"/>
      <c r="DL227" s="204"/>
      <c r="DM227" s="204"/>
      <c r="DN227" s="204"/>
      <c r="DO227" s="204"/>
      <c r="DP227" s="204"/>
      <c r="DQ227" s="204"/>
      <c r="DR227" s="204"/>
      <c r="DS227" s="242"/>
      <c r="DT227" s="204"/>
      <c r="DW227" s="6">
        <f t="shared" si="24"/>
        <v>0</v>
      </c>
      <c r="DX227" s="6">
        <f t="shared" si="25"/>
        <v>0</v>
      </c>
      <c r="DY227" s="6">
        <f t="shared" si="26"/>
        <v>0</v>
      </c>
      <c r="DZ227" s="6">
        <f t="shared" si="27"/>
        <v>0</v>
      </c>
      <c r="EC227" s="6">
        <f t="shared" si="23"/>
        <v>0</v>
      </c>
      <c r="EF227" s="6">
        <f t="shared" si="18"/>
        <v>0</v>
      </c>
    </row>
    <row r="228" spans="1:136" s="6" customFormat="1">
      <c r="A228" s="203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31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  <c r="BZ228" s="204"/>
      <c r="CA228" s="204"/>
      <c r="CB228" s="204"/>
      <c r="CC228" s="204"/>
      <c r="CD228" s="204"/>
      <c r="CE228" s="204"/>
      <c r="CF228" s="204"/>
      <c r="CG228" s="204"/>
      <c r="CH228" s="204"/>
      <c r="CI228" s="204"/>
      <c r="CJ228" s="204"/>
      <c r="CK228" s="204"/>
      <c r="CL228" s="204"/>
      <c r="CM228" s="204"/>
      <c r="CN228" s="204"/>
      <c r="CO228" s="204"/>
      <c r="CP228" s="204"/>
      <c r="CQ228" s="204"/>
      <c r="CR228" s="204"/>
      <c r="CS228" s="204"/>
      <c r="CT228" s="204"/>
      <c r="CU228" s="204"/>
      <c r="CV228" s="204"/>
      <c r="CW228" s="204"/>
      <c r="CX228" s="204"/>
      <c r="CY228" s="204"/>
      <c r="CZ228" s="204"/>
      <c r="DA228" s="204"/>
      <c r="DB228" s="204"/>
      <c r="DC228" s="231"/>
      <c r="DD228" s="231"/>
      <c r="DE228" s="231"/>
      <c r="DF228" s="242"/>
      <c r="DG228" s="242"/>
      <c r="DH228" s="204"/>
      <c r="DI228" s="204"/>
      <c r="DJ228" s="204"/>
      <c r="DK228" s="204"/>
      <c r="DL228" s="204"/>
      <c r="DM228" s="204"/>
      <c r="DN228" s="204"/>
      <c r="DO228" s="204"/>
      <c r="DP228" s="204"/>
      <c r="DQ228" s="204"/>
      <c r="DR228" s="204"/>
      <c r="DS228" s="242"/>
      <c r="DT228" s="204"/>
      <c r="DW228" s="6">
        <f t="shared" si="24"/>
        <v>0</v>
      </c>
      <c r="DX228" s="6">
        <f t="shared" si="25"/>
        <v>0</v>
      </c>
      <c r="DY228" s="6">
        <f t="shared" si="26"/>
        <v>0</v>
      </c>
      <c r="DZ228" s="6">
        <f t="shared" si="27"/>
        <v>0</v>
      </c>
      <c r="EC228" s="6">
        <f t="shared" si="23"/>
        <v>0</v>
      </c>
      <c r="EF228" s="6">
        <f t="shared" si="18"/>
        <v>0</v>
      </c>
    </row>
    <row r="229" spans="1:136" s="6" customFormat="1">
      <c r="A229" s="203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31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  <c r="BZ229" s="204"/>
      <c r="CA229" s="204"/>
      <c r="CB229" s="204"/>
      <c r="CC229" s="204"/>
      <c r="CD229" s="204"/>
      <c r="CE229" s="204"/>
      <c r="CF229" s="204"/>
      <c r="CG229" s="204"/>
      <c r="CH229" s="204"/>
      <c r="CI229" s="204"/>
      <c r="CJ229" s="204"/>
      <c r="CK229" s="204"/>
      <c r="CL229" s="204"/>
      <c r="CM229" s="204"/>
      <c r="CN229" s="204"/>
      <c r="CO229" s="204"/>
      <c r="CP229" s="204"/>
      <c r="CQ229" s="204"/>
      <c r="CR229" s="204"/>
      <c r="CS229" s="204"/>
      <c r="CT229" s="204"/>
      <c r="CU229" s="204"/>
      <c r="CV229" s="204"/>
      <c r="CW229" s="204"/>
      <c r="CX229" s="204"/>
      <c r="CY229" s="204"/>
      <c r="CZ229" s="204"/>
      <c r="DA229" s="204"/>
      <c r="DB229" s="204"/>
      <c r="DC229" s="231"/>
      <c r="DD229" s="231"/>
      <c r="DE229" s="231"/>
      <c r="DF229" s="242"/>
      <c r="DG229" s="242"/>
      <c r="DH229" s="204"/>
      <c r="DI229" s="204"/>
      <c r="DJ229" s="204"/>
      <c r="DK229" s="204"/>
      <c r="DL229" s="204"/>
      <c r="DM229" s="204"/>
      <c r="DN229" s="204"/>
      <c r="DO229" s="204"/>
      <c r="DP229" s="204"/>
      <c r="DQ229" s="204"/>
      <c r="DR229" s="204"/>
      <c r="DS229" s="242"/>
      <c r="DT229" s="204"/>
      <c r="DW229" s="6">
        <f t="shared" si="24"/>
        <v>0</v>
      </c>
      <c r="DX229" s="6">
        <f t="shared" si="25"/>
        <v>0</v>
      </c>
      <c r="DY229" s="6">
        <f t="shared" si="26"/>
        <v>0</v>
      </c>
      <c r="DZ229" s="6">
        <f t="shared" si="27"/>
        <v>0</v>
      </c>
      <c r="EC229" s="6">
        <f t="shared" si="23"/>
        <v>0</v>
      </c>
      <c r="EF229" s="6">
        <f t="shared" si="18"/>
        <v>0</v>
      </c>
    </row>
    <row r="230" spans="1:136" s="6" customFormat="1">
      <c r="A230" s="203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31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  <c r="BZ230" s="204"/>
      <c r="CA230" s="204"/>
      <c r="CB230" s="204"/>
      <c r="CC230" s="204"/>
      <c r="CD230" s="204"/>
      <c r="CE230" s="204"/>
      <c r="CF230" s="204"/>
      <c r="CG230" s="204"/>
      <c r="CH230" s="204"/>
      <c r="CI230" s="204"/>
      <c r="CJ230" s="204"/>
      <c r="CK230" s="204"/>
      <c r="CL230" s="204"/>
      <c r="CM230" s="204"/>
      <c r="CN230" s="204"/>
      <c r="CO230" s="204"/>
      <c r="CP230" s="204"/>
      <c r="CQ230" s="204"/>
      <c r="CR230" s="204"/>
      <c r="CS230" s="204"/>
      <c r="CT230" s="204"/>
      <c r="CU230" s="204"/>
      <c r="CV230" s="204"/>
      <c r="CW230" s="204"/>
      <c r="CX230" s="204"/>
      <c r="CY230" s="204"/>
      <c r="CZ230" s="204"/>
      <c r="DA230" s="204"/>
      <c r="DB230" s="204"/>
      <c r="DC230" s="231"/>
      <c r="DD230" s="231"/>
      <c r="DE230" s="231"/>
      <c r="DF230" s="242"/>
      <c r="DG230" s="242"/>
      <c r="DH230" s="204"/>
      <c r="DI230" s="204"/>
      <c r="DJ230" s="204"/>
      <c r="DK230" s="204"/>
      <c r="DL230" s="204"/>
      <c r="DM230" s="204"/>
      <c r="DN230" s="204"/>
      <c r="DO230" s="204"/>
      <c r="DP230" s="204"/>
      <c r="DQ230" s="204"/>
      <c r="DR230" s="204"/>
      <c r="DS230" s="242"/>
      <c r="DT230" s="204"/>
      <c r="DW230" s="6">
        <f t="shared" si="24"/>
        <v>0</v>
      </c>
      <c r="DX230" s="6">
        <f t="shared" si="25"/>
        <v>0</v>
      </c>
      <c r="DY230" s="6">
        <f t="shared" si="26"/>
        <v>0</v>
      </c>
      <c r="DZ230" s="6">
        <f t="shared" si="27"/>
        <v>0</v>
      </c>
      <c r="EC230" s="6">
        <f t="shared" si="23"/>
        <v>0</v>
      </c>
      <c r="EF230" s="6">
        <f t="shared" si="18"/>
        <v>0</v>
      </c>
    </row>
    <row r="231" spans="1:136" s="6" customFormat="1">
      <c r="A231" s="203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/>
      <c r="AH231" s="204"/>
      <c r="AI231" s="204"/>
      <c r="AJ231" s="204"/>
      <c r="AK231" s="204"/>
      <c r="AL231" s="204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4"/>
      <c r="AY231" s="204"/>
      <c r="AZ231" s="204"/>
      <c r="BA231" s="204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31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  <c r="BZ231" s="204"/>
      <c r="CA231" s="204"/>
      <c r="CB231" s="204"/>
      <c r="CC231" s="204"/>
      <c r="CD231" s="204"/>
      <c r="CE231" s="204"/>
      <c r="CF231" s="204"/>
      <c r="CG231" s="204"/>
      <c r="CH231" s="204"/>
      <c r="CI231" s="204"/>
      <c r="CJ231" s="204"/>
      <c r="CK231" s="204"/>
      <c r="CL231" s="204"/>
      <c r="CM231" s="204"/>
      <c r="CN231" s="204"/>
      <c r="CO231" s="204"/>
      <c r="CP231" s="204"/>
      <c r="CQ231" s="204"/>
      <c r="CR231" s="204"/>
      <c r="CS231" s="204"/>
      <c r="CT231" s="204"/>
      <c r="CU231" s="204"/>
      <c r="CV231" s="204"/>
      <c r="CW231" s="204"/>
      <c r="CX231" s="204"/>
      <c r="CY231" s="204"/>
      <c r="CZ231" s="204"/>
      <c r="DA231" s="204"/>
      <c r="DB231" s="204"/>
      <c r="DC231" s="231"/>
      <c r="DD231" s="231"/>
      <c r="DE231" s="231"/>
      <c r="DF231" s="242"/>
      <c r="DG231" s="242"/>
      <c r="DH231" s="204"/>
      <c r="DI231" s="204"/>
      <c r="DJ231" s="204"/>
      <c r="DK231" s="204"/>
      <c r="DL231" s="204"/>
      <c r="DM231" s="204"/>
      <c r="DN231" s="204"/>
      <c r="DO231" s="204"/>
      <c r="DP231" s="204"/>
      <c r="DQ231" s="204"/>
      <c r="DR231" s="204"/>
      <c r="DS231" s="242"/>
      <c r="DT231" s="204"/>
      <c r="DW231" s="6">
        <f t="shared" si="24"/>
        <v>0</v>
      </c>
      <c r="DX231" s="6">
        <f t="shared" si="25"/>
        <v>0</v>
      </c>
      <c r="DY231" s="6">
        <f t="shared" si="26"/>
        <v>0</v>
      </c>
      <c r="DZ231" s="6">
        <f t="shared" si="27"/>
        <v>0</v>
      </c>
      <c r="EC231" s="6">
        <f t="shared" si="23"/>
        <v>0</v>
      </c>
      <c r="EF231" s="6">
        <f t="shared" si="18"/>
        <v>0</v>
      </c>
    </row>
    <row r="232" spans="1:136" s="6" customFormat="1">
      <c r="A232" s="203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31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  <c r="BZ232" s="204"/>
      <c r="CA232" s="204"/>
      <c r="CB232" s="204"/>
      <c r="CC232" s="204"/>
      <c r="CD232" s="204"/>
      <c r="CE232" s="204"/>
      <c r="CF232" s="204"/>
      <c r="CG232" s="204"/>
      <c r="CH232" s="204"/>
      <c r="CI232" s="204"/>
      <c r="CJ232" s="204"/>
      <c r="CK232" s="204"/>
      <c r="CL232" s="204"/>
      <c r="CM232" s="204"/>
      <c r="CN232" s="204"/>
      <c r="CO232" s="204"/>
      <c r="CP232" s="204"/>
      <c r="CQ232" s="204"/>
      <c r="CR232" s="204"/>
      <c r="CS232" s="204"/>
      <c r="CT232" s="204"/>
      <c r="CU232" s="204"/>
      <c r="CV232" s="204"/>
      <c r="CW232" s="204"/>
      <c r="CX232" s="204"/>
      <c r="CY232" s="204"/>
      <c r="CZ232" s="204"/>
      <c r="DA232" s="204"/>
      <c r="DB232" s="204"/>
      <c r="DC232" s="231"/>
      <c r="DD232" s="231"/>
      <c r="DE232" s="231"/>
      <c r="DF232" s="242"/>
      <c r="DG232" s="242"/>
      <c r="DH232" s="204"/>
      <c r="DI232" s="204"/>
      <c r="DJ232" s="204"/>
      <c r="DK232" s="204"/>
      <c r="DL232" s="204"/>
      <c r="DM232" s="204"/>
      <c r="DN232" s="204"/>
      <c r="DO232" s="204"/>
      <c r="DP232" s="204"/>
      <c r="DQ232" s="204"/>
      <c r="DR232" s="204"/>
      <c r="DS232" s="242"/>
      <c r="DT232" s="204"/>
      <c r="DW232" s="6">
        <f t="shared" si="24"/>
        <v>0</v>
      </c>
      <c r="DX232" s="6">
        <f t="shared" si="25"/>
        <v>0</v>
      </c>
      <c r="DY232" s="6">
        <f t="shared" si="26"/>
        <v>0</v>
      </c>
      <c r="DZ232" s="6">
        <f t="shared" si="27"/>
        <v>0</v>
      </c>
      <c r="EC232" s="6">
        <f t="shared" si="23"/>
        <v>0</v>
      </c>
      <c r="EF232" s="6">
        <f t="shared" si="18"/>
        <v>0</v>
      </c>
    </row>
    <row r="233" spans="1:136" s="6" customFormat="1">
      <c r="A233" s="203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4"/>
      <c r="AT233" s="204"/>
      <c r="AU233" s="204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31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  <c r="BZ233" s="204"/>
      <c r="CA233" s="204"/>
      <c r="CB233" s="204"/>
      <c r="CC233" s="204"/>
      <c r="CD233" s="204"/>
      <c r="CE233" s="204"/>
      <c r="CF233" s="204"/>
      <c r="CG233" s="204"/>
      <c r="CH233" s="204"/>
      <c r="CI233" s="204"/>
      <c r="CJ233" s="204"/>
      <c r="CK233" s="204"/>
      <c r="CL233" s="204"/>
      <c r="CM233" s="204"/>
      <c r="CN233" s="204"/>
      <c r="CO233" s="204"/>
      <c r="CP233" s="204"/>
      <c r="CQ233" s="204"/>
      <c r="CR233" s="204"/>
      <c r="CS233" s="204"/>
      <c r="CT233" s="204"/>
      <c r="CU233" s="204"/>
      <c r="CV233" s="204"/>
      <c r="CW233" s="204"/>
      <c r="CX233" s="204"/>
      <c r="CY233" s="204"/>
      <c r="CZ233" s="204"/>
      <c r="DA233" s="204"/>
      <c r="DB233" s="204"/>
      <c r="DC233" s="231"/>
      <c r="DD233" s="231"/>
      <c r="DE233" s="231"/>
      <c r="DF233" s="242"/>
      <c r="DG233" s="242"/>
      <c r="DH233" s="204"/>
      <c r="DI233" s="204"/>
      <c r="DJ233" s="204"/>
      <c r="DK233" s="204"/>
      <c r="DL233" s="204"/>
      <c r="DM233" s="204"/>
      <c r="DN233" s="204"/>
      <c r="DO233" s="204"/>
      <c r="DP233" s="204"/>
      <c r="DQ233" s="204"/>
      <c r="DR233" s="204"/>
      <c r="DS233" s="242"/>
      <c r="DT233" s="204"/>
      <c r="DW233" s="6">
        <f t="shared" si="24"/>
        <v>0</v>
      </c>
      <c r="DX233" s="6">
        <f t="shared" si="25"/>
        <v>0</v>
      </c>
      <c r="DY233" s="6">
        <f t="shared" si="26"/>
        <v>0</v>
      </c>
      <c r="DZ233" s="6">
        <f t="shared" si="27"/>
        <v>0</v>
      </c>
      <c r="EC233" s="6">
        <f t="shared" si="23"/>
        <v>0</v>
      </c>
      <c r="EF233" s="6">
        <f t="shared" si="18"/>
        <v>0</v>
      </c>
    </row>
    <row r="234" spans="1:136" s="6" customFormat="1">
      <c r="A234" s="203"/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31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  <c r="BZ234" s="204"/>
      <c r="CA234" s="204"/>
      <c r="CB234" s="204"/>
      <c r="CC234" s="204"/>
      <c r="CD234" s="204"/>
      <c r="CE234" s="204"/>
      <c r="CF234" s="204"/>
      <c r="CG234" s="204"/>
      <c r="CH234" s="204"/>
      <c r="CI234" s="204"/>
      <c r="CJ234" s="204"/>
      <c r="CK234" s="204"/>
      <c r="CL234" s="204"/>
      <c r="CM234" s="204"/>
      <c r="CN234" s="204"/>
      <c r="CO234" s="204"/>
      <c r="CP234" s="204"/>
      <c r="CQ234" s="204"/>
      <c r="CR234" s="204"/>
      <c r="CS234" s="204"/>
      <c r="CT234" s="204"/>
      <c r="CU234" s="204"/>
      <c r="CV234" s="204"/>
      <c r="CW234" s="204"/>
      <c r="CX234" s="204"/>
      <c r="CY234" s="204"/>
      <c r="CZ234" s="204"/>
      <c r="DA234" s="204"/>
      <c r="DB234" s="204"/>
      <c r="DC234" s="231"/>
      <c r="DD234" s="231"/>
      <c r="DE234" s="231"/>
      <c r="DF234" s="242"/>
      <c r="DG234" s="242"/>
      <c r="DH234" s="204"/>
      <c r="DI234" s="204"/>
      <c r="DJ234" s="204"/>
      <c r="DK234" s="204"/>
      <c r="DL234" s="204"/>
      <c r="DM234" s="204"/>
      <c r="DN234" s="204"/>
      <c r="DO234" s="204"/>
      <c r="DP234" s="204"/>
      <c r="DQ234" s="204"/>
      <c r="DR234" s="204"/>
      <c r="DS234" s="242"/>
      <c r="DT234" s="204"/>
      <c r="DW234" s="6">
        <f t="shared" si="24"/>
        <v>0</v>
      </c>
      <c r="DX234" s="6">
        <f t="shared" si="25"/>
        <v>0</v>
      </c>
      <c r="DY234" s="6">
        <f t="shared" si="26"/>
        <v>0</v>
      </c>
      <c r="DZ234" s="6">
        <f t="shared" si="27"/>
        <v>0</v>
      </c>
      <c r="EC234" s="6">
        <f t="shared" si="23"/>
        <v>0</v>
      </c>
      <c r="EF234" s="6">
        <f t="shared" si="18"/>
        <v>0</v>
      </c>
    </row>
    <row r="235" spans="1:136" s="6" customFormat="1">
      <c r="A235" s="203"/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  <c r="AT235" s="204"/>
      <c r="AU235" s="204"/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31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  <c r="BZ235" s="204"/>
      <c r="CA235" s="204"/>
      <c r="CB235" s="204"/>
      <c r="CC235" s="204"/>
      <c r="CD235" s="204"/>
      <c r="CE235" s="204"/>
      <c r="CF235" s="204"/>
      <c r="CG235" s="204"/>
      <c r="CH235" s="204"/>
      <c r="CI235" s="204"/>
      <c r="CJ235" s="204"/>
      <c r="CK235" s="204"/>
      <c r="CL235" s="204"/>
      <c r="CM235" s="204"/>
      <c r="CN235" s="204"/>
      <c r="CO235" s="204"/>
      <c r="CP235" s="204"/>
      <c r="CQ235" s="204"/>
      <c r="CR235" s="204"/>
      <c r="CS235" s="204"/>
      <c r="CT235" s="204"/>
      <c r="CU235" s="204"/>
      <c r="CV235" s="204"/>
      <c r="CW235" s="204"/>
      <c r="CX235" s="204"/>
      <c r="CY235" s="204"/>
      <c r="CZ235" s="204"/>
      <c r="DA235" s="204"/>
      <c r="DB235" s="204"/>
      <c r="DC235" s="231"/>
      <c r="DD235" s="231"/>
      <c r="DE235" s="231"/>
      <c r="DF235" s="242"/>
      <c r="DG235" s="242"/>
      <c r="DH235" s="204"/>
      <c r="DI235" s="204"/>
      <c r="DJ235" s="204"/>
      <c r="DK235" s="204"/>
      <c r="DL235" s="204"/>
      <c r="DM235" s="204"/>
      <c r="DN235" s="204"/>
      <c r="DO235" s="204"/>
      <c r="DP235" s="204"/>
      <c r="DQ235" s="204"/>
      <c r="DR235" s="204"/>
      <c r="DS235" s="242"/>
      <c r="DT235" s="204"/>
      <c r="DW235" s="6">
        <f t="shared" si="24"/>
        <v>0</v>
      </c>
      <c r="DX235" s="6">
        <f t="shared" si="25"/>
        <v>0</v>
      </c>
      <c r="DY235" s="6">
        <f t="shared" si="26"/>
        <v>0</v>
      </c>
      <c r="DZ235" s="6">
        <f t="shared" si="27"/>
        <v>0</v>
      </c>
      <c r="EC235" s="6">
        <f t="shared" si="23"/>
        <v>0</v>
      </c>
      <c r="EF235" s="6">
        <f t="shared" si="18"/>
        <v>0</v>
      </c>
    </row>
    <row r="236" spans="1:136" s="6" customFormat="1">
      <c r="A236" s="203"/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31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  <c r="BZ236" s="204"/>
      <c r="CA236" s="204"/>
      <c r="CB236" s="204"/>
      <c r="CC236" s="204"/>
      <c r="CD236" s="204"/>
      <c r="CE236" s="204"/>
      <c r="CF236" s="204"/>
      <c r="CG236" s="204"/>
      <c r="CH236" s="204"/>
      <c r="CI236" s="204"/>
      <c r="CJ236" s="204"/>
      <c r="CK236" s="204"/>
      <c r="CL236" s="204"/>
      <c r="CM236" s="204"/>
      <c r="CN236" s="204"/>
      <c r="CO236" s="204"/>
      <c r="CP236" s="204"/>
      <c r="CQ236" s="204"/>
      <c r="CR236" s="204"/>
      <c r="CS236" s="204"/>
      <c r="CT236" s="204"/>
      <c r="CU236" s="204"/>
      <c r="CV236" s="204"/>
      <c r="CW236" s="204"/>
      <c r="CX236" s="204"/>
      <c r="CY236" s="204"/>
      <c r="CZ236" s="204"/>
      <c r="DA236" s="204"/>
      <c r="DB236" s="204"/>
      <c r="DC236" s="231"/>
      <c r="DD236" s="231"/>
      <c r="DE236" s="231"/>
      <c r="DF236" s="242"/>
      <c r="DG236" s="242"/>
      <c r="DH236" s="204"/>
      <c r="DI236" s="204"/>
      <c r="DJ236" s="204"/>
      <c r="DK236" s="204"/>
      <c r="DL236" s="204"/>
      <c r="DM236" s="204"/>
      <c r="DN236" s="204"/>
      <c r="DO236" s="204"/>
      <c r="DP236" s="204"/>
      <c r="DQ236" s="204"/>
      <c r="DR236" s="204"/>
      <c r="DS236" s="242"/>
      <c r="DT236" s="204"/>
      <c r="DW236" s="6">
        <f t="shared" si="24"/>
        <v>0</v>
      </c>
      <c r="DX236" s="6">
        <f t="shared" si="25"/>
        <v>0</v>
      </c>
      <c r="DY236" s="6">
        <f t="shared" si="26"/>
        <v>0</v>
      </c>
      <c r="DZ236" s="6">
        <f t="shared" si="27"/>
        <v>0</v>
      </c>
      <c r="EC236" s="6">
        <f t="shared" si="23"/>
        <v>0</v>
      </c>
      <c r="EF236" s="6">
        <f t="shared" si="18"/>
        <v>0</v>
      </c>
    </row>
    <row r="237" spans="1:136" s="6" customFormat="1">
      <c r="A237" s="203"/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4"/>
      <c r="AT237" s="204"/>
      <c r="AU237" s="204"/>
      <c r="AV237" s="204"/>
      <c r="AW237" s="204"/>
      <c r="AX237" s="204"/>
      <c r="AY237" s="204"/>
      <c r="AZ237" s="204"/>
      <c r="BA237" s="204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31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  <c r="BZ237" s="204"/>
      <c r="CA237" s="204"/>
      <c r="CB237" s="204"/>
      <c r="CC237" s="204"/>
      <c r="CD237" s="204"/>
      <c r="CE237" s="204"/>
      <c r="CF237" s="204"/>
      <c r="CG237" s="204"/>
      <c r="CH237" s="204"/>
      <c r="CI237" s="204"/>
      <c r="CJ237" s="204"/>
      <c r="CK237" s="204"/>
      <c r="CL237" s="204"/>
      <c r="CM237" s="204"/>
      <c r="CN237" s="204"/>
      <c r="CO237" s="204"/>
      <c r="CP237" s="204"/>
      <c r="CQ237" s="204"/>
      <c r="CR237" s="204"/>
      <c r="CS237" s="204"/>
      <c r="CT237" s="204"/>
      <c r="CU237" s="204"/>
      <c r="CV237" s="204"/>
      <c r="CW237" s="204"/>
      <c r="CX237" s="204"/>
      <c r="CY237" s="204"/>
      <c r="CZ237" s="204"/>
      <c r="DA237" s="204"/>
      <c r="DB237" s="204"/>
      <c r="DC237" s="231"/>
      <c r="DD237" s="231"/>
      <c r="DE237" s="231"/>
      <c r="DF237" s="242"/>
      <c r="DG237" s="242"/>
      <c r="DH237" s="204"/>
      <c r="DI237" s="204"/>
      <c r="DJ237" s="204"/>
      <c r="DK237" s="204"/>
      <c r="DL237" s="204"/>
      <c r="DM237" s="204"/>
      <c r="DN237" s="204"/>
      <c r="DO237" s="204"/>
      <c r="DP237" s="204"/>
      <c r="DQ237" s="204"/>
      <c r="DR237" s="204"/>
      <c r="DS237" s="242"/>
      <c r="DT237" s="204"/>
      <c r="DW237" s="6">
        <f t="shared" si="24"/>
        <v>0</v>
      </c>
      <c r="DX237" s="6">
        <f t="shared" si="25"/>
        <v>0</v>
      </c>
      <c r="DY237" s="6">
        <f t="shared" si="26"/>
        <v>0</v>
      </c>
      <c r="DZ237" s="6">
        <f t="shared" si="27"/>
        <v>0</v>
      </c>
      <c r="EC237" s="6">
        <f t="shared" si="23"/>
        <v>0</v>
      </c>
      <c r="EF237" s="6">
        <f t="shared" si="18"/>
        <v>0</v>
      </c>
    </row>
    <row r="238" spans="1:136" s="6" customFormat="1">
      <c r="A238" s="203"/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31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4"/>
      <c r="CQ238" s="204"/>
      <c r="CR238" s="204"/>
      <c r="CS238" s="204"/>
      <c r="CT238" s="204"/>
      <c r="CU238" s="204"/>
      <c r="CV238" s="204"/>
      <c r="CW238" s="204"/>
      <c r="CX238" s="204"/>
      <c r="CY238" s="204"/>
      <c r="CZ238" s="204"/>
      <c r="DA238" s="204"/>
      <c r="DB238" s="204"/>
      <c r="DC238" s="231"/>
      <c r="DD238" s="231"/>
      <c r="DE238" s="231"/>
      <c r="DF238" s="242"/>
      <c r="DG238" s="242"/>
      <c r="DH238" s="204"/>
      <c r="DI238" s="204"/>
      <c r="DJ238" s="204"/>
      <c r="DK238" s="204"/>
      <c r="DL238" s="204"/>
      <c r="DM238" s="204"/>
      <c r="DN238" s="204"/>
      <c r="DO238" s="204"/>
      <c r="DP238" s="204"/>
      <c r="DQ238" s="204"/>
      <c r="DR238" s="204"/>
      <c r="DS238" s="242"/>
      <c r="DT238" s="204"/>
      <c r="DW238" s="6">
        <f t="shared" si="24"/>
        <v>0</v>
      </c>
      <c r="DX238" s="6">
        <f t="shared" si="25"/>
        <v>0</v>
      </c>
      <c r="DY238" s="6">
        <f t="shared" si="26"/>
        <v>0</v>
      </c>
      <c r="DZ238" s="6">
        <f t="shared" si="27"/>
        <v>0</v>
      </c>
      <c r="EC238" s="6">
        <f t="shared" si="23"/>
        <v>0</v>
      </c>
      <c r="EF238" s="6">
        <f t="shared" si="18"/>
        <v>0</v>
      </c>
    </row>
    <row r="239" spans="1:136" s="6" customFormat="1">
      <c r="A239" s="203"/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4"/>
      <c r="AT239" s="204"/>
      <c r="AU239" s="204"/>
      <c r="AV239" s="204"/>
      <c r="AW239" s="204"/>
      <c r="AX239" s="204"/>
      <c r="AY239" s="204"/>
      <c r="AZ239" s="204"/>
      <c r="BA239" s="204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31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  <c r="BZ239" s="204"/>
      <c r="CA239" s="204"/>
      <c r="CB239" s="204"/>
      <c r="CC239" s="204"/>
      <c r="CD239" s="204"/>
      <c r="CE239" s="204"/>
      <c r="CF239" s="204"/>
      <c r="CG239" s="204"/>
      <c r="CH239" s="204"/>
      <c r="CI239" s="204"/>
      <c r="CJ239" s="204"/>
      <c r="CK239" s="204"/>
      <c r="CL239" s="204"/>
      <c r="CM239" s="204"/>
      <c r="CN239" s="204"/>
      <c r="CO239" s="204"/>
      <c r="CP239" s="204"/>
      <c r="CQ239" s="204"/>
      <c r="CR239" s="204"/>
      <c r="CS239" s="204"/>
      <c r="CT239" s="204"/>
      <c r="CU239" s="204"/>
      <c r="CV239" s="204"/>
      <c r="CW239" s="204"/>
      <c r="CX239" s="204"/>
      <c r="CY239" s="204"/>
      <c r="CZ239" s="204"/>
      <c r="DA239" s="204"/>
      <c r="DB239" s="204"/>
      <c r="DC239" s="231"/>
      <c r="DD239" s="231"/>
      <c r="DE239" s="231"/>
      <c r="DF239" s="242"/>
      <c r="DG239" s="242"/>
      <c r="DH239" s="204"/>
      <c r="DI239" s="204"/>
      <c r="DJ239" s="204"/>
      <c r="DK239" s="204"/>
      <c r="DL239" s="204"/>
      <c r="DM239" s="204"/>
      <c r="DN239" s="204"/>
      <c r="DO239" s="204"/>
      <c r="DP239" s="204"/>
      <c r="DQ239" s="204"/>
      <c r="DR239" s="204"/>
      <c r="DS239" s="242"/>
      <c r="DT239" s="204"/>
      <c r="DW239" s="6">
        <f t="shared" si="24"/>
        <v>0</v>
      </c>
      <c r="DX239" s="6">
        <f t="shared" si="25"/>
        <v>0</v>
      </c>
      <c r="DY239" s="6">
        <f t="shared" si="26"/>
        <v>0</v>
      </c>
      <c r="DZ239" s="6">
        <f t="shared" si="27"/>
        <v>0</v>
      </c>
      <c r="EC239" s="6">
        <f t="shared" si="23"/>
        <v>0</v>
      </c>
      <c r="EF239" s="6">
        <f t="shared" si="18"/>
        <v>0</v>
      </c>
    </row>
    <row r="240" spans="1:136" s="6" customFormat="1">
      <c r="A240" s="203"/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04"/>
      <c r="AY240" s="204"/>
      <c r="AZ240" s="204"/>
      <c r="BA240" s="204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31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  <c r="BZ240" s="204"/>
      <c r="CA240" s="204"/>
      <c r="CB240" s="204"/>
      <c r="CC240" s="204"/>
      <c r="CD240" s="204"/>
      <c r="CE240" s="204"/>
      <c r="CF240" s="204"/>
      <c r="CG240" s="204"/>
      <c r="CH240" s="204"/>
      <c r="CI240" s="204"/>
      <c r="CJ240" s="204"/>
      <c r="CK240" s="204"/>
      <c r="CL240" s="204"/>
      <c r="CM240" s="204"/>
      <c r="CN240" s="204"/>
      <c r="CO240" s="204"/>
      <c r="CP240" s="204"/>
      <c r="CQ240" s="204"/>
      <c r="CR240" s="204"/>
      <c r="CS240" s="204"/>
      <c r="CT240" s="204"/>
      <c r="CU240" s="204"/>
      <c r="CV240" s="204"/>
      <c r="CW240" s="204"/>
      <c r="CX240" s="204"/>
      <c r="CY240" s="204"/>
      <c r="CZ240" s="204"/>
      <c r="DA240" s="204"/>
      <c r="DB240" s="204"/>
      <c r="DC240" s="231"/>
      <c r="DD240" s="231"/>
      <c r="DE240" s="231"/>
      <c r="DF240" s="242"/>
      <c r="DG240" s="242"/>
      <c r="DH240" s="204"/>
      <c r="DI240" s="204"/>
      <c r="DJ240" s="204"/>
      <c r="DK240" s="204"/>
      <c r="DL240" s="204"/>
      <c r="DM240" s="204"/>
      <c r="DN240" s="204"/>
      <c r="DO240" s="204"/>
      <c r="DP240" s="204"/>
      <c r="DQ240" s="204"/>
      <c r="DR240" s="204"/>
      <c r="DS240" s="242"/>
      <c r="DT240" s="204"/>
      <c r="DW240" s="6">
        <f t="shared" si="24"/>
        <v>0</v>
      </c>
      <c r="DX240" s="6">
        <f t="shared" si="25"/>
        <v>0</v>
      </c>
      <c r="DY240" s="6">
        <f t="shared" si="26"/>
        <v>0</v>
      </c>
      <c r="DZ240" s="6">
        <f t="shared" si="27"/>
        <v>0</v>
      </c>
      <c r="EC240" s="6">
        <f t="shared" si="23"/>
        <v>0</v>
      </c>
      <c r="EF240" s="6">
        <f t="shared" si="18"/>
        <v>0</v>
      </c>
    </row>
    <row r="241" spans="1:136" s="6" customFormat="1">
      <c r="A241" s="203"/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04"/>
      <c r="AY241" s="204"/>
      <c r="AZ241" s="204"/>
      <c r="BA241" s="204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31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  <c r="BZ241" s="204"/>
      <c r="CA241" s="204"/>
      <c r="CB241" s="204"/>
      <c r="CC241" s="204"/>
      <c r="CD241" s="204"/>
      <c r="CE241" s="204"/>
      <c r="CF241" s="204"/>
      <c r="CG241" s="204"/>
      <c r="CH241" s="204"/>
      <c r="CI241" s="204"/>
      <c r="CJ241" s="204"/>
      <c r="CK241" s="204"/>
      <c r="CL241" s="204"/>
      <c r="CM241" s="204"/>
      <c r="CN241" s="204"/>
      <c r="CO241" s="204"/>
      <c r="CP241" s="204"/>
      <c r="CQ241" s="204"/>
      <c r="CR241" s="204"/>
      <c r="CS241" s="204"/>
      <c r="CT241" s="204"/>
      <c r="CU241" s="204"/>
      <c r="CV241" s="204"/>
      <c r="CW241" s="204"/>
      <c r="CX241" s="204"/>
      <c r="CY241" s="204"/>
      <c r="CZ241" s="204"/>
      <c r="DA241" s="204"/>
      <c r="DB241" s="204"/>
      <c r="DC241" s="231"/>
      <c r="DD241" s="231"/>
      <c r="DE241" s="231"/>
      <c r="DF241" s="242"/>
      <c r="DG241" s="242"/>
      <c r="DH241" s="204"/>
      <c r="DI241" s="204"/>
      <c r="DJ241" s="204"/>
      <c r="DK241" s="204"/>
      <c r="DL241" s="204"/>
      <c r="DM241" s="204"/>
      <c r="DN241" s="204"/>
      <c r="DO241" s="204"/>
      <c r="DP241" s="204"/>
      <c r="DQ241" s="204"/>
      <c r="DR241" s="204"/>
      <c r="DS241" s="242"/>
      <c r="DT241" s="204"/>
      <c r="DW241" s="6">
        <f t="shared" si="24"/>
        <v>0</v>
      </c>
      <c r="DX241" s="6">
        <f t="shared" si="25"/>
        <v>0</v>
      </c>
      <c r="DY241" s="6">
        <f t="shared" si="26"/>
        <v>0</v>
      </c>
      <c r="DZ241" s="6">
        <f t="shared" si="27"/>
        <v>0</v>
      </c>
      <c r="EC241" s="6">
        <f t="shared" si="23"/>
        <v>0</v>
      </c>
      <c r="EF241" s="6">
        <f t="shared" si="18"/>
        <v>0</v>
      </c>
    </row>
    <row r="242" spans="1:136" s="6" customFormat="1">
      <c r="A242" s="203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31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  <c r="BZ242" s="204"/>
      <c r="CA242" s="204"/>
      <c r="CB242" s="204"/>
      <c r="CC242" s="204"/>
      <c r="CD242" s="204"/>
      <c r="CE242" s="204"/>
      <c r="CF242" s="204"/>
      <c r="CG242" s="204"/>
      <c r="CH242" s="204"/>
      <c r="CI242" s="204"/>
      <c r="CJ242" s="204"/>
      <c r="CK242" s="204"/>
      <c r="CL242" s="204"/>
      <c r="CM242" s="204"/>
      <c r="CN242" s="204"/>
      <c r="CO242" s="204"/>
      <c r="CP242" s="204"/>
      <c r="CQ242" s="204"/>
      <c r="CR242" s="204"/>
      <c r="CS242" s="204"/>
      <c r="CT242" s="204"/>
      <c r="CU242" s="204"/>
      <c r="CV242" s="204"/>
      <c r="CW242" s="204"/>
      <c r="CX242" s="204"/>
      <c r="CY242" s="204"/>
      <c r="CZ242" s="204"/>
      <c r="DA242" s="204"/>
      <c r="DB242" s="204"/>
      <c r="DC242" s="231"/>
      <c r="DD242" s="231"/>
      <c r="DE242" s="231"/>
      <c r="DF242" s="242"/>
      <c r="DG242" s="242"/>
      <c r="DH242" s="204"/>
      <c r="DI242" s="204"/>
      <c r="DJ242" s="204"/>
      <c r="DK242" s="204"/>
      <c r="DL242" s="204"/>
      <c r="DM242" s="204"/>
      <c r="DN242" s="204"/>
      <c r="DO242" s="204"/>
      <c r="DP242" s="204"/>
      <c r="DQ242" s="204"/>
      <c r="DR242" s="204"/>
      <c r="DS242" s="242"/>
      <c r="DT242" s="204"/>
      <c r="DW242" s="6">
        <f t="shared" si="24"/>
        <v>0</v>
      </c>
      <c r="DX242" s="6">
        <f t="shared" si="25"/>
        <v>0</v>
      </c>
      <c r="DY242" s="6">
        <f t="shared" si="26"/>
        <v>0</v>
      </c>
      <c r="DZ242" s="6">
        <f t="shared" si="27"/>
        <v>0</v>
      </c>
      <c r="EC242" s="6">
        <f t="shared" si="23"/>
        <v>0</v>
      </c>
      <c r="EF242" s="6">
        <f t="shared" si="18"/>
        <v>0</v>
      </c>
    </row>
    <row r="243" spans="1:136" s="6" customFormat="1">
      <c r="A243" s="203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31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  <c r="BZ243" s="204"/>
      <c r="CA243" s="204"/>
      <c r="CB243" s="204"/>
      <c r="CC243" s="204"/>
      <c r="CD243" s="204"/>
      <c r="CE243" s="204"/>
      <c r="CF243" s="204"/>
      <c r="CG243" s="204"/>
      <c r="CH243" s="204"/>
      <c r="CI243" s="204"/>
      <c r="CJ243" s="204"/>
      <c r="CK243" s="204"/>
      <c r="CL243" s="204"/>
      <c r="CM243" s="204"/>
      <c r="CN243" s="204"/>
      <c r="CO243" s="204"/>
      <c r="CP243" s="204"/>
      <c r="CQ243" s="204"/>
      <c r="CR243" s="204"/>
      <c r="CS243" s="204"/>
      <c r="CT243" s="204"/>
      <c r="CU243" s="204"/>
      <c r="CV243" s="204"/>
      <c r="CW243" s="204"/>
      <c r="CX243" s="204"/>
      <c r="CY243" s="204"/>
      <c r="CZ243" s="204"/>
      <c r="DA243" s="204"/>
      <c r="DB243" s="204"/>
      <c r="DC243" s="231"/>
      <c r="DD243" s="231"/>
      <c r="DE243" s="231"/>
      <c r="DF243" s="242"/>
      <c r="DG243" s="242"/>
      <c r="DH243" s="204"/>
      <c r="DI243" s="204"/>
      <c r="DJ243" s="204"/>
      <c r="DK243" s="204"/>
      <c r="DL243" s="204"/>
      <c r="DM243" s="204"/>
      <c r="DN243" s="204"/>
      <c r="DO243" s="204"/>
      <c r="DP243" s="204"/>
      <c r="DQ243" s="204"/>
      <c r="DR243" s="204"/>
      <c r="DS243" s="242"/>
      <c r="DT243" s="204"/>
      <c r="DW243" s="6">
        <f t="shared" si="24"/>
        <v>0</v>
      </c>
      <c r="DX243" s="6">
        <f t="shared" si="25"/>
        <v>0</v>
      </c>
      <c r="DY243" s="6">
        <f t="shared" si="26"/>
        <v>0</v>
      </c>
      <c r="DZ243" s="6">
        <f t="shared" si="27"/>
        <v>0</v>
      </c>
      <c r="EC243" s="6">
        <f t="shared" si="23"/>
        <v>0</v>
      </c>
      <c r="EF243" s="6">
        <f t="shared" si="18"/>
        <v>0</v>
      </c>
    </row>
    <row r="244" spans="1:136" s="6" customFormat="1">
      <c r="A244" s="203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31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  <c r="BZ244" s="204"/>
      <c r="CA244" s="204"/>
      <c r="CB244" s="204"/>
      <c r="CC244" s="204"/>
      <c r="CD244" s="204"/>
      <c r="CE244" s="204"/>
      <c r="CF244" s="204"/>
      <c r="CG244" s="204"/>
      <c r="CH244" s="204"/>
      <c r="CI244" s="204"/>
      <c r="CJ244" s="204"/>
      <c r="CK244" s="204"/>
      <c r="CL244" s="204"/>
      <c r="CM244" s="204"/>
      <c r="CN244" s="204"/>
      <c r="CO244" s="204"/>
      <c r="CP244" s="204"/>
      <c r="CQ244" s="204"/>
      <c r="CR244" s="204"/>
      <c r="CS244" s="204"/>
      <c r="CT244" s="204"/>
      <c r="CU244" s="204"/>
      <c r="CV244" s="204"/>
      <c r="CW244" s="204"/>
      <c r="CX244" s="204"/>
      <c r="CY244" s="204"/>
      <c r="CZ244" s="204"/>
      <c r="DA244" s="204"/>
      <c r="DB244" s="204"/>
      <c r="DC244" s="231"/>
      <c r="DD244" s="231"/>
      <c r="DE244" s="231"/>
      <c r="DF244" s="242"/>
      <c r="DG244" s="242"/>
      <c r="DH244" s="204"/>
      <c r="DI244" s="204"/>
      <c r="DJ244" s="204"/>
      <c r="DK244" s="204"/>
      <c r="DL244" s="204"/>
      <c r="DM244" s="204"/>
      <c r="DN244" s="204"/>
      <c r="DO244" s="204"/>
      <c r="DP244" s="204"/>
      <c r="DQ244" s="204"/>
      <c r="DR244" s="204"/>
      <c r="DS244" s="242"/>
      <c r="DT244" s="204"/>
      <c r="DW244" s="6">
        <f t="shared" si="24"/>
        <v>0</v>
      </c>
      <c r="DX244" s="6">
        <f t="shared" si="25"/>
        <v>0</v>
      </c>
      <c r="DY244" s="6">
        <f t="shared" si="26"/>
        <v>0</v>
      </c>
      <c r="DZ244" s="6">
        <f t="shared" si="27"/>
        <v>0</v>
      </c>
      <c r="EC244" s="6">
        <f t="shared" si="23"/>
        <v>0</v>
      </c>
      <c r="EF244" s="6">
        <f t="shared" si="18"/>
        <v>0</v>
      </c>
    </row>
    <row r="245" spans="1:136" s="6" customFormat="1">
      <c r="A245" s="203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31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  <c r="BZ245" s="204"/>
      <c r="CA245" s="204"/>
      <c r="CB245" s="204"/>
      <c r="CC245" s="204"/>
      <c r="CD245" s="204"/>
      <c r="CE245" s="204"/>
      <c r="CF245" s="204"/>
      <c r="CG245" s="204"/>
      <c r="CH245" s="204"/>
      <c r="CI245" s="204"/>
      <c r="CJ245" s="204"/>
      <c r="CK245" s="204"/>
      <c r="CL245" s="204"/>
      <c r="CM245" s="204"/>
      <c r="CN245" s="204"/>
      <c r="CO245" s="204"/>
      <c r="CP245" s="204"/>
      <c r="CQ245" s="204"/>
      <c r="CR245" s="204"/>
      <c r="CS245" s="204"/>
      <c r="CT245" s="204"/>
      <c r="CU245" s="204"/>
      <c r="CV245" s="204"/>
      <c r="CW245" s="204"/>
      <c r="CX245" s="204"/>
      <c r="CY245" s="204"/>
      <c r="CZ245" s="204"/>
      <c r="DA245" s="204"/>
      <c r="DB245" s="204"/>
      <c r="DC245" s="231"/>
      <c r="DD245" s="231"/>
      <c r="DE245" s="231"/>
      <c r="DF245" s="242"/>
      <c r="DG245" s="242"/>
      <c r="DH245" s="204"/>
      <c r="DI245" s="204"/>
      <c r="DJ245" s="204"/>
      <c r="DK245" s="204"/>
      <c r="DL245" s="204"/>
      <c r="DM245" s="204"/>
      <c r="DN245" s="204"/>
      <c r="DO245" s="204"/>
      <c r="DP245" s="204"/>
      <c r="DQ245" s="204"/>
      <c r="DR245" s="204"/>
      <c r="DS245" s="242"/>
      <c r="DT245" s="204"/>
      <c r="DW245" s="6">
        <f t="shared" si="24"/>
        <v>0</v>
      </c>
      <c r="DX245" s="6">
        <f t="shared" si="25"/>
        <v>0</v>
      </c>
      <c r="DY245" s="6">
        <f t="shared" si="26"/>
        <v>0</v>
      </c>
      <c r="DZ245" s="6">
        <f t="shared" si="27"/>
        <v>0</v>
      </c>
      <c r="EC245" s="6">
        <f t="shared" si="23"/>
        <v>0</v>
      </c>
      <c r="EF245" s="6">
        <f t="shared" si="18"/>
        <v>0</v>
      </c>
    </row>
    <row r="246" spans="1:136" s="6" customFormat="1">
      <c r="A246" s="203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04"/>
      <c r="AY246" s="204"/>
      <c r="AZ246" s="204"/>
      <c r="BA246" s="204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31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  <c r="BZ246" s="204"/>
      <c r="CA246" s="204"/>
      <c r="CB246" s="204"/>
      <c r="CC246" s="204"/>
      <c r="CD246" s="204"/>
      <c r="CE246" s="204"/>
      <c r="CF246" s="204"/>
      <c r="CG246" s="204"/>
      <c r="CH246" s="204"/>
      <c r="CI246" s="204"/>
      <c r="CJ246" s="204"/>
      <c r="CK246" s="204"/>
      <c r="CL246" s="204"/>
      <c r="CM246" s="204"/>
      <c r="CN246" s="204"/>
      <c r="CO246" s="204"/>
      <c r="CP246" s="204"/>
      <c r="CQ246" s="204"/>
      <c r="CR246" s="204"/>
      <c r="CS246" s="204"/>
      <c r="CT246" s="204"/>
      <c r="CU246" s="204"/>
      <c r="CV246" s="204"/>
      <c r="CW246" s="204"/>
      <c r="CX246" s="204"/>
      <c r="CY246" s="204"/>
      <c r="CZ246" s="204"/>
      <c r="DA246" s="204"/>
      <c r="DB246" s="204"/>
      <c r="DC246" s="231"/>
      <c r="DD246" s="231"/>
      <c r="DE246" s="231"/>
      <c r="DF246" s="242"/>
      <c r="DG246" s="242"/>
      <c r="DH246" s="204"/>
      <c r="DI246" s="204"/>
      <c r="DJ246" s="204"/>
      <c r="DK246" s="204"/>
      <c r="DL246" s="204"/>
      <c r="DM246" s="204"/>
      <c r="DN246" s="204"/>
      <c r="DO246" s="204"/>
      <c r="DP246" s="204"/>
      <c r="DQ246" s="204"/>
      <c r="DR246" s="204"/>
      <c r="DS246" s="242"/>
      <c r="DT246" s="204"/>
      <c r="DW246" s="6">
        <f t="shared" si="24"/>
        <v>0</v>
      </c>
      <c r="DX246" s="6">
        <f t="shared" si="25"/>
        <v>0</v>
      </c>
      <c r="DY246" s="6">
        <f t="shared" si="26"/>
        <v>0</v>
      </c>
      <c r="DZ246" s="6">
        <f t="shared" si="27"/>
        <v>0</v>
      </c>
      <c r="EC246" s="6">
        <f t="shared" si="23"/>
        <v>0</v>
      </c>
      <c r="EF246" s="6">
        <f t="shared" si="18"/>
        <v>0</v>
      </c>
    </row>
    <row r="247" spans="1:136" s="6" customFormat="1">
      <c r="A247" s="203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204"/>
      <c r="AZ247" s="204"/>
      <c r="BA247" s="204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31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  <c r="BZ247" s="204"/>
      <c r="CA247" s="204"/>
      <c r="CB247" s="204"/>
      <c r="CC247" s="204"/>
      <c r="CD247" s="204"/>
      <c r="CE247" s="204"/>
      <c r="CF247" s="204"/>
      <c r="CG247" s="204"/>
      <c r="CH247" s="204"/>
      <c r="CI247" s="204"/>
      <c r="CJ247" s="204"/>
      <c r="CK247" s="204"/>
      <c r="CL247" s="204"/>
      <c r="CM247" s="204"/>
      <c r="CN247" s="204"/>
      <c r="CO247" s="204"/>
      <c r="CP247" s="204"/>
      <c r="CQ247" s="204"/>
      <c r="CR247" s="204"/>
      <c r="CS247" s="204"/>
      <c r="CT247" s="204"/>
      <c r="CU247" s="204"/>
      <c r="CV247" s="204"/>
      <c r="CW247" s="204"/>
      <c r="CX247" s="204"/>
      <c r="CY247" s="204"/>
      <c r="CZ247" s="204"/>
      <c r="DA247" s="204"/>
      <c r="DB247" s="204"/>
      <c r="DC247" s="231"/>
      <c r="DD247" s="231"/>
      <c r="DE247" s="231"/>
      <c r="DF247" s="242"/>
      <c r="DG247" s="242"/>
      <c r="DH247" s="204"/>
      <c r="DI247" s="204"/>
      <c r="DJ247" s="204"/>
      <c r="DK247" s="204"/>
      <c r="DL247" s="204"/>
      <c r="DM247" s="204"/>
      <c r="DN247" s="204"/>
      <c r="DO247" s="204"/>
      <c r="DP247" s="204"/>
      <c r="DQ247" s="204"/>
      <c r="DR247" s="204"/>
      <c r="DS247" s="242"/>
      <c r="DT247" s="204"/>
      <c r="DW247" s="6">
        <f t="shared" si="24"/>
        <v>0</v>
      </c>
      <c r="DX247" s="6">
        <f t="shared" si="25"/>
        <v>0</v>
      </c>
      <c r="DY247" s="6">
        <f t="shared" si="26"/>
        <v>0</v>
      </c>
      <c r="DZ247" s="6">
        <f t="shared" si="27"/>
        <v>0</v>
      </c>
      <c r="EC247" s="6">
        <f t="shared" si="23"/>
        <v>0</v>
      </c>
      <c r="EF247" s="6">
        <f t="shared" si="18"/>
        <v>0</v>
      </c>
    </row>
    <row r="248" spans="1:136" s="6" customFormat="1">
      <c r="A248" s="203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31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  <c r="BZ248" s="204"/>
      <c r="CA248" s="204"/>
      <c r="CB248" s="204"/>
      <c r="CC248" s="204"/>
      <c r="CD248" s="204"/>
      <c r="CE248" s="204"/>
      <c r="CF248" s="204"/>
      <c r="CG248" s="204"/>
      <c r="CH248" s="204"/>
      <c r="CI248" s="204"/>
      <c r="CJ248" s="204"/>
      <c r="CK248" s="204"/>
      <c r="CL248" s="204"/>
      <c r="CM248" s="204"/>
      <c r="CN248" s="204"/>
      <c r="CO248" s="204"/>
      <c r="CP248" s="204"/>
      <c r="CQ248" s="204"/>
      <c r="CR248" s="204"/>
      <c r="CS248" s="204"/>
      <c r="CT248" s="204"/>
      <c r="CU248" s="204"/>
      <c r="CV248" s="204"/>
      <c r="CW248" s="204"/>
      <c r="CX248" s="204"/>
      <c r="CY248" s="204"/>
      <c r="CZ248" s="204"/>
      <c r="DA248" s="204"/>
      <c r="DB248" s="204"/>
      <c r="DC248" s="231"/>
      <c r="DD248" s="231"/>
      <c r="DE248" s="231"/>
      <c r="DF248" s="242"/>
      <c r="DG248" s="242"/>
      <c r="DH248" s="204"/>
      <c r="DI248" s="204"/>
      <c r="DJ248" s="204"/>
      <c r="DK248" s="204"/>
      <c r="DL248" s="204"/>
      <c r="DM248" s="204"/>
      <c r="DN248" s="204"/>
      <c r="DO248" s="204"/>
      <c r="DP248" s="204"/>
      <c r="DQ248" s="204"/>
      <c r="DR248" s="204"/>
      <c r="DS248" s="242"/>
      <c r="DT248" s="204"/>
      <c r="DW248" s="6">
        <f t="shared" si="24"/>
        <v>0</v>
      </c>
      <c r="DX248" s="6">
        <f t="shared" si="25"/>
        <v>0</v>
      </c>
      <c r="DY248" s="6">
        <f t="shared" si="26"/>
        <v>0</v>
      </c>
      <c r="DZ248" s="6">
        <f t="shared" si="27"/>
        <v>0</v>
      </c>
      <c r="EC248" s="6">
        <f t="shared" si="23"/>
        <v>0</v>
      </c>
      <c r="EF248" s="6">
        <f t="shared" si="18"/>
        <v>0</v>
      </c>
    </row>
    <row r="249" spans="1:136" s="6" customFormat="1">
      <c r="A249" s="203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31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31"/>
      <c r="DD249" s="231"/>
      <c r="DE249" s="231"/>
      <c r="DF249" s="242"/>
      <c r="DG249" s="242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42"/>
      <c r="DT249" s="204"/>
      <c r="DW249" s="6">
        <f t="shared" si="24"/>
        <v>0</v>
      </c>
      <c r="DX249" s="6">
        <f t="shared" si="25"/>
        <v>0</v>
      </c>
      <c r="DY249" s="6">
        <f t="shared" si="26"/>
        <v>0</v>
      </c>
      <c r="DZ249" s="6">
        <f t="shared" si="27"/>
        <v>0</v>
      </c>
      <c r="EC249" s="6">
        <f t="shared" si="23"/>
        <v>0</v>
      </c>
      <c r="EF249" s="6">
        <f t="shared" si="18"/>
        <v>0</v>
      </c>
    </row>
    <row r="250" spans="1:136" s="6" customFormat="1">
      <c r="A250" s="203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31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31"/>
      <c r="DD250" s="231"/>
      <c r="DE250" s="231"/>
      <c r="DF250" s="242"/>
      <c r="DG250" s="242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42"/>
      <c r="DT250" s="204"/>
      <c r="DW250" s="6">
        <f t="shared" si="24"/>
        <v>0</v>
      </c>
      <c r="DX250" s="6">
        <f t="shared" si="25"/>
        <v>0</v>
      </c>
      <c r="DY250" s="6">
        <f t="shared" si="26"/>
        <v>0</v>
      </c>
      <c r="DZ250" s="6">
        <f t="shared" si="27"/>
        <v>0</v>
      </c>
      <c r="EC250" s="6">
        <f t="shared" si="23"/>
        <v>0</v>
      </c>
      <c r="EF250" s="6">
        <f t="shared" si="18"/>
        <v>0</v>
      </c>
    </row>
    <row r="251" spans="1:136" s="6" customFormat="1">
      <c r="A251" s="203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4"/>
      <c r="AT251" s="204"/>
      <c r="AU251" s="204"/>
      <c r="AV251" s="204"/>
      <c r="AW251" s="204"/>
      <c r="AX251" s="204"/>
      <c r="AY251" s="204"/>
      <c r="AZ251" s="204"/>
      <c r="BA251" s="204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31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  <c r="BZ251" s="204"/>
      <c r="CA251" s="204"/>
      <c r="CB251" s="204"/>
      <c r="CC251" s="204"/>
      <c r="CD251" s="204"/>
      <c r="CE251" s="204"/>
      <c r="CF251" s="204"/>
      <c r="CG251" s="204"/>
      <c r="CH251" s="204"/>
      <c r="CI251" s="204"/>
      <c r="CJ251" s="204"/>
      <c r="CK251" s="204"/>
      <c r="CL251" s="204"/>
      <c r="CM251" s="204"/>
      <c r="CN251" s="204"/>
      <c r="CO251" s="204"/>
      <c r="CP251" s="204"/>
      <c r="CQ251" s="204"/>
      <c r="CR251" s="204"/>
      <c r="CS251" s="204"/>
      <c r="CT251" s="204"/>
      <c r="CU251" s="204"/>
      <c r="CV251" s="204"/>
      <c r="CW251" s="204"/>
      <c r="CX251" s="204"/>
      <c r="CY251" s="204"/>
      <c r="CZ251" s="204"/>
      <c r="DA251" s="204"/>
      <c r="DB251" s="204"/>
      <c r="DC251" s="231"/>
      <c r="DD251" s="231"/>
      <c r="DE251" s="231"/>
      <c r="DF251" s="242"/>
      <c r="DG251" s="242"/>
      <c r="DH251" s="204"/>
      <c r="DI251" s="204"/>
      <c r="DJ251" s="204"/>
      <c r="DK251" s="204"/>
      <c r="DL251" s="204"/>
      <c r="DM251" s="204"/>
      <c r="DN251" s="204"/>
      <c r="DO251" s="204"/>
      <c r="DP251" s="204"/>
      <c r="DQ251" s="204"/>
      <c r="DR251" s="204"/>
      <c r="DS251" s="242"/>
      <c r="DT251" s="204"/>
      <c r="DW251" s="6">
        <f t="shared" si="24"/>
        <v>0</v>
      </c>
      <c r="DX251" s="6">
        <f t="shared" si="25"/>
        <v>0</v>
      </c>
      <c r="DY251" s="6">
        <f t="shared" si="26"/>
        <v>0</v>
      </c>
      <c r="DZ251" s="6">
        <f t="shared" si="27"/>
        <v>0</v>
      </c>
      <c r="EC251" s="6">
        <f t="shared" si="23"/>
        <v>0</v>
      </c>
      <c r="EF251" s="6">
        <f t="shared" si="18"/>
        <v>0</v>
      </c>
    </row>
    <row r="252" spans="1:136" s="6" customFormat="1">
      <c r="A252" s="203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04"/>
      <c r="AT252" s="204"/>
      <c r="AU252" s="204"/>
      <c r="AV252" s="204"/>
      <c r="AW252" s="204"/>
      <c r="AX252" s="204"/>
      <c r="AY252" s="204"/>
      <c r="AZ252" s="204"/>
      <c r="BA252" s="204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31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  <c r="BZ252" s="204"/>
      <c r="CA252" s="204"/>
      <c r="CB252" s="204"/>
      <c r="CC252" s="204"/>
      <c r="CD252" s="204"/>
      <c r="CE252" s="204"/>
      <c r="CF252" s="204"/>
      <c r="CG252" s="204"/>
      <c r="CH252" s="204"/>
      <c r="CI252" s="204"/>
      <c r="CJ252" s="204"/>
      <c r="CK252" s="204"/>
      <c r="CL252" s="204"/>
      <c r="CM252" s="204"/>
      <c r="CN252" s="204"/>
      <c r="CO252" s="204"/>
      <c r="CP252" s="204"/>
      <c r="CQ252" s="204"/>
      <c r="CR252" s="204"/>
      <c r="CS252" s="204"/>
      <c r="CT252" s="204"/>
      <c r="CU252" s="204"/>
      <c r="CV252" s="204"/>
      <c r="CW252" s="204"/>
      <c r="CX252" s="204"/>
      <c r="CY252" s="204"/>
      <c r="CZ252" s="204"/>
      <c r="DA252" s="204"/>
      <c r="DB252" s="204"/>
      <c r="DC252" s="231"/>
      <c r="DD252" s="231"/>
      <c r="DE252" s="231"/>
      <c r="DF252" s="242"/>
      <c r="DG252" s="242"/>
      <c r="DH252" s="204"/>
      <c r="DI252" s="204"/>
      <c r="DJ252" s="204"/>
      <c r="DK252" s="204"/>
      <c r="DL252" s="204"/>
      <c r="DM252" s="204"/>
      <c r="DN252" s="204"/>
      <c r="DO252" s="204"/>
      <c r="DP252" s="204"/>
      <c r="DQ252" s="204"/>
      <c r="DR252" s="204"/>
      <c r="DS252" s="242"/>
      <c r="DT252" s="204"/>
      <c r="DW252" s="6">
        <f t="shared" si="24"/>
        <v>0</v>
      </c>
      <c r="DX252" s="6">
        <f t="shared" si="25"/>
        <v>0</v>
      </c>
      <c r="DY252" s="6">
        <f t="shared" si="26"/>
        <v>0</v>
      </c>
      <c r="DZ252" s="6">
        <f t="shared" si="27"/>
        <v>0</v>
      </c>
      <c r="EC252" s="6">
        <f t="shared" si="23"/>
        <v>0</v>
      </c>
      <c r="EF252" s="6">
        <f t="shared" si="18"/>
        <v>0</v>
      </c>
    </row>
    <row r="253" spans="1:136" s="6" customFormat="1">
      <c r="A253" s="203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31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  <c r="BZ253" s="204"/>
      <c r="CA253" s="204"/>
      <c r="CB253" s="204"/>
      <c r="CC253" s="204"/>
      <c r="CD253" s="204"/>
      <c r="CE253" s="204"/>
      <c r="CF253" s="204"/>
      <c r="CG253" s="204"/>
      <c r="CH253" s="204"/>
      <c r="CI253" s="204"/>
      <c r="CJ253" s="204"/>
      <c r="CK253" s="204"/>
      <c r="CL253" s="204"/>
      <c r="CM253" s="204"/>
      <c r="CN253" s="204"/>
      <c r="CO253" s="204"/>
      <c r="CP253" s="204"/>
      <c r="CQ253" s="204"/>
      <c r="CR253" s="204"/>
      <c r="CS253" s="204"/>
      <c r="CT253" s="204"/>
      <c r="CU253" s="204"/>
      <c r="CV253" s="204"/>
      <c r="CW253" s="204"/>
      <c r="CX253" s="204"/>
      <c r="CY253" s="204"/>
      <c r="CZ253" s="204"/>
      <c r="DA253" s="204"/>
      <c r="DB253" s="204"/>
      <c r="DC253" s="231"/>
      <c r="DD253" s="231"/>
      <c r="DE253" s="231"/>
      <c r="DF253" s="242"/>
      <c r="DG253" s="242"/>
      <c r="DH253" s="204"/>
      <c r="DI253" s="204"/>
      <c r="DJ253" s="204"/>
      <c r="DK253" s="204"/>
      <c r="DL253" s="204"/>
      <c r="DM253" s="204"/>
      <c r="DN253" s="204"/>
      <c r="DO253" s="204"/>
      <c r="DP253" s="204"/>
      <c r="DQ253" s="204"/>
      <c r="DR253" s="204"/>
      <c r="DS253" s="242"/>
      <c r="DT253" s="204"/>
      <c r="DW253" s="6">
        <f t="shared" si="24"/>
        <v>0</v>
      </c>
      <c r="DX253" s="6">
        <f t="shared" si="25"/>
        <v>0</v>
      </c>
      <c r="DY253" s="6">
        <f t="shared" si="26"/>
        <v>0</v>
      </c>
      <c r="DZ253" s="6">
        <f t="shared" si="27"/>
        <v>0</v>
      </c>
      <c r="EC253" s="6">
        <f t="shared" si="23"/>
        <v>0</v>
      </c>
      <c r="EF253" s="6">
        <f t="shared" si="18"/>
        <v>0</v>
      </c>
    </row>
    <row r="254" spans="1:136" s="6" customFormat="1">
      <c r="A254" s="203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04"/>
      <c r="AT254" s="204"/>
      <c r="AU254" s="204"/>
      <c r="AV254" s="204"/>
      <c r="AW254" s="204"/>
      <c r="AX254" s="204"/>
      <c r="AY254" s="204"/>
      <c r="AZ254" s="204"/>
      <c r="BA254" s="204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31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  <c r="BZ254" s="204"/>
      <c r="CA254" s="204"/>
      <c r="CB254" s="204"/>
      <c r="CC254" s="204"/>
      <c r="CD254" s="204"/>
      <c r="CE254" s="204"/>
      <c r="CF254" s="204"/>
      <c r="CG254" s="204"/>
      <c r="CH254" s="204"/>
      <c r="CI254" s="204"/>
      <c r="CJ254" s="204"/>
      <c r="CK254" s="204"/>
      <c r="CL254" s="204"/>
      <c r="CM254" s="204"/>
      <c r="CN254" s="204"/>
      <c r="CO254" s="204"/>
      <c r="CP254" s="204"/>
      <c r="CQ254" s="204"/>
      <c r="CR254" s="204"/>
      <c r="CS254" s="204"/>
      <c r="CT254" s="204"/>
      <c r="CU254" s="204"/>
      <c r="CV254" s="204"/>
      <c r="CW254" s="204"/>
      <c r="CX254" s="204"/>
      <c r="CY254" s="204"/>
      <c r="CZ254" s="204"/>
      <c r="DA254" s="204"/>
      <c r="DB254" s="204"/>
      <c r="DC254" s="231"/>
      <c r="DD254" s="231"/>
      <c r="DE254" s="231"/>
      <c r="DF254" s="242"/>
      <c r="DG254" s="242"/>
      <c r="DH254" s="204"/>
      <c r="DI254" s="204"/>
      <c r="DJ254" s="204"/>
      <c r="DK254" s="204"/>
      <c r="DL254" s="204"/>
      <c r="DM254" s="204"/>
      <c r="DN254" s="204"/>
      <c r="DO254" s="204"/>
      <c r="DP254" s="204"/>
      <c r="DQ254" s="204"/>
      <c r="DR254" s="204"/>
      <c r="DS254" s="242"/>
      <c r="DT254" s="204"/>
      <c r="DW254" s="6">
        <f t="shared" si="24"/>
        <v>0</v>
      </c>
      <c r="DX254" s="6">
        <f t="shared" si="25"/>
        <v>0</v>
      </c>
      <c r="DY254" s="6">
        <f t="shared" si="26"/>
        <v>0</v>
      </c>
      <c r="DZ254" s="6">
        <f t="shared" si="27"/>
        <v>0</v>
      </c>
      <c r="EC254" s="6">
        <f t="shared" si="23"/>
        <v>0</v>
      </c>
      <c r="EF254" s="6">
        <f t="shared" si="18"/>
        <v>0</v>
      </c>
    </row>
    <row r="255" spans="1:136" s="6" customFormat="1">
      <c r="A255" s="203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204"/>
      <c r="AT255" s="204"/>
      <c r="AU255" s="204"/>
      <c r="AV255" s="204"/>
      <c r="AW255" s="204"/>
      <c r="AX255" s="204"/>
      <c r="AY255" s="204"/>
      <c r="AZ255" s="204"/>
      <c r="BA255" s="204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31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  <c r="BZ255" s="204"/>
      <c r="CA255" s="204"/>
      <c r="CB255" s="204"/>
      <c r="CC255" s="204"/>
      <c r="CD255" s="204"/>
      <c r="CE255" s="204"/>
      <c r="CF255" s="204"/>
      <c r="CG255" s="204"/>
      <c r="CH255" s="204"/>
      <c r="CI255" s="204"/>
      <c r="CJ255" s="204"/>
      <c r="CK255" s="204"/>
      <c r="CL255" s="204"/>
      <c r="CM255" s="204"/>
      <c r="CN255" s="204"/>
      <c r="CO255" s="204"/>
      <c r="CP255" s="204"/>
      <c r="CQ255" s="204"/>
      <c r="CR255" s="204"/>
      <c r="CS255" s="204"/>
      <c r="CT255" s="204"/>
      <c r="CU255" s="204"/>
      <c r="CV255" s="204"/>
      <c r="CW255" s="204"/>
      <c r="CX255" s="204"/>
      <c r="CY255" s="204"/>
      <c r="CZ255" s="204"/>
      <c r="DA255" s="204"/>
      <c r="DB255" s="204"/>
      <c r="DC255" s="231"/>
      <c r="DD255" s="231"/>
      <c r="DE255" s="231"/>
      <c r="DF255" s="242"/>
      <c r="DG255" s="242"/>
      <c r="DH255" s="204"/>
      <c r="DI255" s="204"/>
      <c r="DJ255" s="204"/>
      <c r="DK255" s="204"/>
      <c r="DL255" s="204"/>
      <c r="DM255" s="204"/>
      <c r="DN255" s="204"/>
      <c r="DO255" s="204"/>
      <c r="DP255" s="204"/>
      <c r="DQ255" s="204"/>
      <c r="DR255" s="204"/>
      <c r="DS255" s="242"/>
      <c r="DT255" s="204"/>
      <c r="DW255" s="6">
        <f t="shared" si="24"/>
        <v>0</v>
      </c>
      <c r="DX255" s="6">
        <f t="shared" si="25"/>
        <v>0</v>
      </c>
      <c r="DY255" s="6">
        <f t="shared" si="26"/>
        <v>0</v>
      </c>
      <c r="DZ255" s="6">
        <f t="shared" si="27"/>
        <v>0</v>
      </c>
      <c r="EC255" s="6">
        <f t="shared" si="23"/>
        <v>0</v>
      </c>
      <c r="EF255" s="6">
        <f t="shared" si="18"/>
        <v>0</v>
      </c>
    </row>
    <row r="256" spans="1:136" s="6" customFormat="1">
      <c r="A256" s="203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31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  <c r="BZ256" s="204"/>
      <c r="CA256" s="204"/>
      <c r="CB256" s="204"/>
      <c r="CC256" s="204"/>
      <c r="CD256" s="204"/>
      <c r="CE256" s="204"/>
      <c r="CF256" s="204"/>
      <c r="CG256" s="204"/>
      <c r="CH256" s="204"/>
      <c r="CI256" s="204"/>
      <c r="CJ256" s="204"/>
      <c r="CK256" s="204"/>
      <c r="CL256" s="204"/>
      <c r="CM256" s="204"/>
      <c r="CN256" s="204"/>
      <c r="CO256" s="204"/>
      <c r="CP256" s="204"/>
      <c r="CQ256" s="204"/>
      <c r="CR256" s="204"/>
      <c r="CS256" s="204"/>
      <c r="CT256" s="204"/>
      <c r="CU256" s="204"/>
      <c r="CV256" s="204"/>
      <c r="CW256" s="204"/>
      <c r="CX256" s="204"/>
      <c r="CY256" s="204"/>
      <c r="CZ256" s="204"/>
      <c r="DA256" s="204"/>
      <c r="DB256" s="204"/>
      <c r="DC256" s="231"/>
      <c r="DD256" s="231"/>
      <c r="DE256" s="231"/>
      <c r="DF256" s="242"/>
      <c r="DG256" s="242"/>
      <c r="DH256" s="204"/>
      <c r="DI256" s="204"/>
      <c r="DJ256" s="204"/>
      <c r="DK256" s="204"/>
      <c r="DL256" s="204"/>
      <c r="DM256" s="204"/>
      <c r="DN256" s="204"/>
      <c r="DO256" s="204"/>
      <c r="DP256" s="204"/>
      <c r="DQ256" s="204"/>
      <c r="DR256" s="204"/>
      <c r="DS256" s="242"/>
      <c r="DT256" s="204"/>
      <c r="DW256" s="6">
        <f t="shared" si="24"/>
        <v>0</v>
      </c>
      <c r="DX256" s="6">
        <f t="shared" si="25"/>
        <v>0</v>
      </c>
      <c r="DY256" s="6">
        <f t="shared" si="26"/>
        <v>0</v>
      </c>
      <c r="DZ256" s="6">
        <f t="shared" si="27"/>
        <v>0</v>
      </c>
      <c r="EC256" s="6">
        <f t="shared" si="23"/>
        <v>0</v>
      </c>
      <c r="EF256" s="6">
        <f t="shared" si="18"/>
        <v>0</v>
      </c>
    </row>
    <row r="257" spans="1:136" s="6" customFormat="1">
      <c r="A257" s="203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04"/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04"/>
      <c r="AY257" s="204"/>
      <c r="AZ257" s="204"/>
      <c r="BA257" s="204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31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  <c r="BZ257" s="204"/>
      <c r="CA257" s="204"/>
      <c r="CB257" s="204"/>
      <c r="CC257" s="204"/>
      <c r="CD257" s="204"/>
      <c r="CE257" s="204"/>
      <c r="CF257" s="204"/>
      <c r="CG257" s="204"/>
      <c r="CH257" s="204"/>
      <c r="CI257" s="204"/>
      <c r="CJ257" s="204"/>
      <c r="CK257" s="204"/>
      <c r="CL257" s="204"/>
      <c r="CM257" s="204"/>
      <c r="CN257" s="204"/>
      <c r="CO257" s="204"/>
      <c r="CP257" s="204"/>
      <c r="CQ257" s="204"/>
      <c r="CR257" s="204"/>
      <c r="CS257" s="204"/>
      <c r="CT257" s="204"/>
      <c r="CU257" s="204"/>
      <c r="CV257" s="204"/>
      <c r="CW257" s="204"/>
      <c r="CX257" s="204"/>
      <c r="CY257" s="204"/>
      <c r="CZ257" s="204"/>
      <c r="DA257" s="204"/>
      <c r="DB257" s="204"/>
      <c r="DC257" s="231"/>
      <c r="DD257" s="231"/>
      <c r="DE257" s="231"/>
      <c r="DF257" s="242"/>
      <c r="DG257" s="242"/>
      <c r="DH257" s="204"/>
      <c r="DI257" s="204"/>
      <c r="DJ257" s="204"/>
      <c r="DK257" s="204"/>
      <c r="DL257" s="204"/>
      <c r="DM257" s="204"/>
      <c r="DN257" s="204"/>
      <c r="DO257" s="204"/>
      <c r="DP257" s="204"/>
      <c r="DQ257" s="204"/>
      <c r="DR257" s="204"/>
      <c r="DS257" s="242"/>
      <c r="DT257" s="204"/>
      <c r="DW257" s="6">
        <f t="shared" si="24"/>
        <v>0</v>
      </c>
      <c r="DX257" s="6">
        <f t="shared" si="25"/>
        <v>0</v>
      </c>
      <c r="DY257" s="6">
        <f t="shared" si="26"/>
        <v>0</v>
      </c>
      <c r="DZ257" s="6">
        <f t="shared" si="27"/>
        <v>0</v>
      </c>
      <c r="EC257" s="6">
        <f t="shared" si="23"/>
        <v>0</v>
      </c>
      <c r="EF257" s="6">
        <f t="shared" si="18"/>
        <v>0</v>
      </c>
    </row>
    <row r="258" spans="1:136" s="6" customFormat="1">
      <c r="A258" s="203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31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  <c r="BZ258" s="204"/>
      <c r="CA258" s="204"/>
      <c r="CB258" s="204"/>
      <c r="CC258" s="204"/>
      <c r="CD258" s="204"/>
      <c r="CE258" s="204"/>
      <c r="CF258" s="204"/>
      <c r="CG258" s="204"/>
      <c r="CH258" s="204"/>
      <c r="CI258" s="204"/>
      <c r="CJ258" s="204"/>
      <c r="CK258" s="204"/>
      <c r="CL258" s="204"/>
      <c r="CM258" s="204"/>
      <c r="CN258" s="204"/>
      <c r="CO258" s="204"/>
      <c r="CP258" s="204"/>
      <c r="CQ258" s="204"/>
      <c r="CR258" s="204"/>
      <c r="CS258" s="204"/>
      <c r="CT258" s="204"/>
      <c r="CU258" s="204"/>
      <c r="CV258" s="204"/>
      <c r="CW258" s="204"/>
      <c r="CX258" s="204"/>
      <c r="CY258" s="204"/>
      <c r="CZ258" s="204"/>
      <c r="DA258" s="204"/>
      <c r="DB258" s="204"/>
      <c r="DC258" s="231"/>
      <c r="DD258" s="231"/>
      <c r="DE258" s="231"/>
      <c r="DF258" s="242"/>
      <c r="DG258" s="242"/>
      <c r="DH258" s="204"/>
      <c r="DI258" s="204"/>
      <c r="DJ258" s="204"/>
      <c r="DK258" s="204"/>
      <c r="DL258" s="204"/>
      <c r="DM258" s="204"/>
      <c r="DN258" s="204"/>
      <c r="DO258" s="204"/>
      <c r="DP258" s="204"/>
      <c r="DQ258" s="204"/>
      <c r="DR258" s="204"/>
      <c r="DS258" s="242"/>
      <c r="DT258" s="204"/>
      <c r="DW258" s="6">
        <f t="shared" si="24"/>
        <v>0</v>
      </c>
      <c r="DX258" s="6">
        <f t="shared" si="25"/>
        <v>0</v>
      </c>
      <c r="DY258" s="6">
        <f t="shared" si="26"/>
        <v>0</v>
      </c>
      <c r="DZ258" s="6">
        <f t="shared" si="27"/>
        <v>0</v>
      </c>
      <c r="EC258" s="6">
        <f t="shared" si="23"/>
        <v>0</v>
      </c>
      <c r="EF258" s="6">
        <f t="shared" si="18"/>
        <v>0</v>
      </c>
    </row>
    <row r="259" spans="1:136" s="6" customFormat="1">
      <c r="A259" s="203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31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  <c r="BZ259" s="204"/>
      <c r="CA259" s="204"/>
      <c r="CB259" s="204"/>
      <c r="CC259" s="204"/>
      <c r="CD259" s="204"/>
      <c r="CE259" s="204"/>
      <c r="CF259" s="204"/>
      <c r="CG259" s="204"/>
      <c r="CH259" s="204"/>
      <c r="CI259" s="204"/>
      <c r="CJ259" s="204"/>
      <c r="CK259" s="204"/>
      <c r="CL259" s="204"/>
      <c r="CM259" s="204"/>
      <c r="CN259" s="204"/>
      <c r="CO259" s="204"/>
      <c r="CP259" s="204"/>
      <c r="CQ259" s="204"/>
      <c r="CR259" s="204"/>
      <c r="CS259" s="204"/>
      <c r="CT259" s="204"/>
      <c r="CU259" s="204"/>
      <c r="CV259" s="204"/>
      <c r="CW259" s="204"/>
      <c r="CX259" s="204"/>
      <c r="CY259" s="204"/>
      <c r="CZ259" s="204"/>
      <c r="DA259" s="204"/>
      <c r="DB259" s="204"/>
      <c r="DC259" s="231"/>
      <c r="DD259" s="231"/>
      <c r="DE259" s="231"/>
      <c r="DF259" s="242"/>
      <c r="DG259" s="242"/>
      <c r="DH259" s="204"/>
      <c r="DI259" s="204"/>
      <c r="DJ259" s="204"/>
      <c r="DK259" s="204"/>
      <c r="DL259" s="204"/>
      <c r="DM259" s="204"/>
      <c r="DN259" s="204"/>
      <c r="DO259" s="204"/>
      <c r="DP259" s="204"/>
      <c r="DQ259" s="204"/>
      <c r="DR259" s="204"/>
      <c r="DS259" s="242"/>
      <c r="DT259" s="204"/>
      <c r="DW259" s="6">
        <f t="shared" si="24"/>
        <v>0</v>
      </c>
      <c r="DX259" s="6">
        <f t="shared" si="25"/>
        <v>0</v>
      </c>
      <c r="DY259" s="6">
        <f t="shared" si="26"/>
        <v>0</v>
      </c>
      <c r="DZ259" s="6">
        <f t="shared" si="27"/>
        <v>0</v>
      </c>
      <c r="EC259" s="6">
        <f t="shared" si="23"/>
        <v>0</v>
      </c>
      <c r="EF259" s="6">
        <f t="shared" si="18"/>
        <v>0</v>
      </c>
    </row>
    <row r="260" spans="1:136" s="6" customFormat="1">
      <c r="A260" s="203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31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  <c r="BZ260" s="204"/>
      <c r="CA260" s="204"/>
      <c r="CB260" s="204"/>
      <c r="CC260" s="204"/>
      <c r="CD260" s="204"/>
      <c r="CE260" s="204"/>
      <c r="CF260" s="204"/>
      <c r="CG260" s="204"/>
      <c r="CH260" s="204"/>
      <c r="CI260" s="204"/>
      <c r="CJ260" s="204"/>
      <c r="CK260" s="204"/>
      <c r="CL260" s="204"/>
      <c r="CM260" s="204"/>
      <c r="CN260" s="204"/>
      <c r="CO260" s="204"/>
      <c r="CP260" s="204"/>
      <c r="CQ260" s="204"/>
      <c r="CR260" s="204"/>
      <c r="CS260" s="204"/>
      <c r="CT260" s="204"/>
      <c r="CU260" s="204"/>
      <c r="CV260" s="204"/>
      <c r="CW260" s="204"/>
      <c r="CX260" s="204"/>
      <c r="CY260" s="204"/>
      <c r="CZ260" s="204"/>
      <c r="DA260" s="204"/>
      <c r="DB260" s="204"/>
      <c r="DC260" s="231"/>
      <c r="DD260" s="231"/>
      <c r="DE260" s="231"/>
      <c r="DF260" s="242"/>
      <c r="DG260" s="242"/>
      <c r="DH260" s="204"/>
      <c r="DI260" s="204"/>
      <c r="DJ260" s="204"/>
      <c r="DK260" s="204"/>
      <c r="DL260" s="204"/>
      <c r="DM260" s="204"/>
      <c r="DN260" s="204"/>
      <c r="DO260" s="204"/>
      <c r="DP260" s="204"/>
      <c r="DQ260" s="204"/>
      <c r="DR260" s="204"/>
      <c r="DS260" s="242"/>
      <c r="DT260" s="204"/>
      <c r="DW260" s="6">
        <f t="shared" si="24"/>
        <v>0</v>
      </c>
      <c r="DX260" s="6">
        <f t="shared" si="25"/>
        <v>0</v>
      </c>
      <c r="DY260" s="6">
        <f t="shared" si="26"/>
        <v>0</v>
      </c>
      <c r="DZ260" s="6">
        <f t="shared" si="27"/>
        <v>0</v>
      </c>
      <c r="EC260" s="6">
        <f t="shared" si="23"/>
        <v>0</v>
      </c>
      <c r="EF260" s="6">
        <f t="shared" si="18"/>
        <v>0</v>
      </c>
    </row>
    <row r="261" spans="1:136" s="6" customFormat="1">
      <c r="A261" s="203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31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  <c r="BZ261" s="204"/>
      <c r="CA261" s="204"/>
      <c r="CB261" s="204"/>
      <c r="CC261" s="204"/>
      <c r="CD261" s="204"/>
      <c r="CE261" s="204"/>
      <c r="CF261" s="204"/>
      <c r="CG261" s="204"/>
      <c r="CH261" s="204"/>
      <c r="CI261" s="204"/>
      <c r="CJ261" s="204"/>
      <c r="CK261" s="204"/>
      <c r="CL261" s="204"/>
      <c r="CM261" s="204"/>
      <c r="CN261" s="204"/>
      <c r="CO261" s="204"/>
      <c r="CP261" s="204"/>
      <c r="CQ261" s="204"/>
      <c r="CR261" s="204"/>
      <c r="CS261" s="204"/>
      <c r="CT261" s="204"/>
      <c r="CU261" s="204"/>
      <c r="CV261" s="204"/>
      <c r="CW261" s="204"/>
      <c r="CX261" s="204"/>
      <c r="CY261" s="204"/>
      <c r="CZ261" s="204"/>
      <c r="DA261" s="204"/>
      <c r="DB261" s="204"/>
      <c r="DC261" s="231"/>
      <c r="DD261" s="231"/>
      <c r="DE261" s="231"/>
      <c r="DF261" s="242"/>
      <c r="DG261" s="242"/>
      <c r="DH261" s="204"/>
      <c r="DI261" s="204"/>
      <c r="DJ261" s="204"/>
      <c r="DK261" s="204"/>
      <c r="DL261" s="204"/>
      <c r="DM261" s="204"/>
      <c r="DN261" s="204"/>
      <c r="DO261" s="204"/>
      <c r="DP261" s="204"/>
      <c r="DQ261" s="204"/>
      <c r="DR261" s="204"/>
      <c r="DS261" s="242"/>
      <c r="DT261" s="204"/>
      <c r="DW261" s="6">
        <f t="shared" si="24"/>
        <v>0</v>
      </c>
      <c r="DX261" s="6">
        <f t="shared" si="25"/>
        <v>0</v>
      </c>
      <c r="DY261" s="6">
        <f t="shared" si="26"/>
        <v>0</v>
      </c>
      <c r="DZ261" s="6">
        <f t="shared" si="27"/>
        <v>0</v>
      </c>
      <c r="EC261" s="6">
        <f t="shared" si="23"/>
        <v>0</v>
      </c>
      <c r="EF261" s="6">
        <f t="shared" ref="EF261:EF324" si="28">COUNTIF(B261:M261,"&gt;2")</f>
        <v>0</v>
      </c>
    </row>
    <row r="262" spans="1:136" s="6" customFormat="1">
      <c r="A262" s="203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31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  <c r="BZ262" s="204"/>
      <c r="CA262" s="204"/>
      <c r="CB262" s="204"/>
      <c r="CC262" s="204"/>
      <c r="CD262" s="204"/>
      <c r="CE262" s="204"/>
      <c r="CF262" s="204"/>
      <c r="CG262" s="204"/>
      <c r="CH262" s="204"/>
      <c r="CI262" s="204"/>
      <c r="CJ262" s="204"/>
      <c r="CK262" s="204"/>
      <c r="CL262" s="204"/>
      <c r="CM262" s="204"/>
      <c r="CN262" s="204"/>
      <c r="CO262" s="204"/>
      <c r="CP262" s="204"/>
      <c r="CQ262" s="204"/>
      <c r="CR262" s="204"/>
      <c r="CS262" s="204"/>
      <c r="CT262" s="204"/>
      <c r="CU262" s="204"/>
      <c r="CV262" s="204"/>
      <c r="CW262" s="204"/>
      <c r="CX262" s="204"/>
      <c r="CY262" s="204"/>
      <c r="CZ262" s="204"/>
      <c r="DA262" s="204"/>
      <c r="DB262" s="204"/>
      <c r="DC262" s="231"/>
      <c r="DD262" s="231"/>
      <c r="DE262" s="231"/>
      <c r="DF262" s="242"/>
      <c r="DG262" s="242"/>
      <c r="DH262" s="204"/>
      <c r="DI262" s="204"/>
      <c r="DJ262" s="204"/>
      <c r="DK262" s="204"/>
      <c r="DL262" s="204"/>
      <c r="DM262" s="204"/>
      <c r="DN262" s="204"/>
      <c r="DO262" s="204"/>
      <c r="DP262" s="204"/>
      <c r="DQ262" s="204"/>
      <c r="DR262" s="204"/>
      <c r="DS262" s="242"/>
      <c r="DT262" s="204"/>
      <c r="DW262" s="6">
        <f t="shared" si="24"/>
        <v>0</v>
      </c>
      <c r="DX262" s="6">
        <f t="shared" si="25"/>
        <v>0</v>
      </c>
      <c r="DY262" s="6">
        <f t="shared" si="26"/>
        <v>0</v>
      </c>
      <c r="DZ262" s="6">
        <f t="shared" si="27"/>
        <v>0</v>
      </c>
      <c r="EC262" s="6">
        <f t="shared" si="23"/>
        <v>0</v>
      </c>
      <c r="EF262" s="6">
        <f t="shared" si="28"/>
        <v>0</v>
      </c>
    </row>
    <row r="263" spans="1:136" s="6" customFormat="1">
      <c r="A263" s="203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31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  <c r="BZ263" s="204"/>
      <c r="CA263" s="204"/>
      <c r="CB263" s="204"/>
      <c r="CC263" s="204"/>
      <c r="CD263" s="204"/>
      <c r="CE263" s="204"/>
      <c r="CF263" s="204"/>
      <c r="CG263" s="204"/>
      <c r="CH263" s="204"/>
      <c r="CI263" s="204"/>
      <c r="CJ263" s="204"/>
      <c r="CK263" s="204"/>
      <c r="CL263" s="204"/>
      <c r="CM263" s="204"/>
      <c r="CN263" s="204"/>
      <c r="CO263" s="204"/>
      <c r="CP263" s="204"/>
      <c r="CQ263" s="204"/>
      <c r="CR263" s="204"/>
      <c r="CS263" s="204"/>
      <c r="CT263" s="204"/>
      <c r="CU263" s="204"/>
      <c r="CV263" s="204"/>
      <c r="CW263" s="204"/>
      <c r="CX263" s="204"/>
      <c r="CY263" s="204"/>
      <c r="CZ263" s="204"/>
      <c r="DA263" s="204"/>
      <c r="DB263" s="204"/>
      <c r="DC263" s="231"/>
      <c r="DD263" s="231"/>
      <c r="DE263" s="231"/>
      <c r="DF263" s="242"/>
      <c r="DG263" s="242"/>
      <c r="DH263" s="204"/>
      <c r="DI263" s="204"/>
      <c r="DJ263" s="204"/>
      <c r="DK263" s="204"/>
      <c r="DL263" s="204"/>
      <c r="DM263" s="204"/>
      <c r="DN263" s="204"/>
      <c r="DO263" s="204"/>
      <c r="DP263" s="204"/>
      <c r="DQ263" s="204"/>
      <c r="DR263" s="204"/>
      <c r="DS263" s="242"/>
      <c r="DT263" s="204"/>
      <c r="DW263" s="6">
        <f t="shared" si="24"/>
        <v>0</v>
      </c>
      <c r="DX263" s="6">
        <f t="shared" si="25"/>
        <v>0</v>
      </c>
      <c r="DY263" s="6">
        <f t="shared" si="26"/>
        <v>0</v>
      </c>
      <c r="DZ263" s="6">
        <f t="shared" si="27"/>
        <v>0</v>
      </c>
      <c r="EC263" s="6">
        <f t="shared" ref="EC263:EC326" si="29">SUM(B262:M262)</f>
        <v>0</v>
      </c>
      <c r="EF263" s="6">
        <f t="shared" si="28"/>
        <v>0</v>
      </c>
    </row>
    <row r="264" spans="1:136" s="6" customFormat="1">
      <c r="A264" s="203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/>
      <c r="AW264" s="204"/>
      <c r="AX264" s="204"/>
      <c r="AY264" s="204"/>
      <c r="AZ264" s="204"/>
      <c r="BA264" s="204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31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  <c r="BZ264" s="204"/>
      <c r="CA264" s="204"/>
      <c r="CB264" s="204"/>
      <c r="CC264" s="204"/>
      <c r="CD264" s="204"/>
      <c r="CE264" s="204"/>
      <c r="CF264" s="204"/>
      <c r="CG264" s="204"/>
      <c r="CH264" s="204"/>
      <c r="CI264" s="204"/>
      <c r="CJ264" s="204"/>
      <c r="CK264" s="204"/>
      <c r="CL264" s="204"/>
      <c r="CM264" s="204"/>
      <c r="CN264" s="204"/>
      <c r="CO264" s="204"/>
      <c r="CP264" s="204"/>
      <c r="CQ264" s="204"/>
      <c r="CR264" s="204"/>
      <c r="CS264" s="204"/>
      <c r="CT264" s="204"/>
      <c r="CU264" s="204"/>
      <c r="CV264" s="204"/>
      <c r="CW264" s="204"/>
      <c r="CX264" s="204"/>
      <c r="CY264" s="204"/>
      <c r="CZ264" s="204"/>
      <c r="DA264" s="204"/>
      <c r="DB264" s="204"/>
      <c r="DC264" s="231"/>
      <c r="DD264" s="231"/>
      <c r="DE264" s="231"/>
      <c r="DF264" s="242"/>
      <c r="DG264" s="242"/>
      <c r="DH264" s="204"/>
      <c r="DI264" s="204"/>
      <c r="DJ264" s="204"/>
      <c r="DK264" s="204"/>
      <c r="DL264" s="204"/>
      <c r="DM264" s="204"/>
      <c r="DN264" s="204"/>
      <c r="DO264" s="204"/>
      <c r="DP264" s="204"/>
      <c r="DQ264" s="204"/>
      <c r="DR264" s="204"/>
      <c r="DS264" s="242"/>
      <c r="DT264" s="204"/>
      <c r="DW264" s="6">
        <f t="shared" si="24"/>
        <v>0</v>
      </c>
      <c r="DX264" s="6">
        <f t="shared" si="25"/>
        <v>0</v>
      </c>
      <c r="DY264" s="6">
        <f t="shared" si="26"/>
        <v>0</v>
      </c>
      <c r="DZ264" s="6">
        <f t="shared" si="27"/>
        <v>0</v>
      </c>
      <c r="EC264" s="6">
        <f t="shared" si="29"/>
        <v>0</v>
      </c>
      <c r="EF264" s="6">
        <f t="shared" si="28"/>
        <v>0</v>
      </c>
    </row>
    <row r="265" spans="1:136" s="6" customFormat="1">
      <c r="A265" s="203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31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  <c r="BZ265" s="204"/>
      <c r="CA265" s="204"/>
      <c r="CB265" s="204"/>
      <c r="CC265" s="204"/>
      <c r="CD265" s="204"/>
      <c r="CE265" s="204"/>
      <c r="CF265" s="204"/>
      <c r="CG265" s="204"/>
      <c r="CH265" s="204"/>
      <c r="CI265" s="204"/>
      <c r="CJ265" s="204"/>
      <c r="CK265" s="204"/>
      <c r="CL265" s="204"/>
      <c r="CM265" s="204"/>
      <c r="CN265" s="204"/>
      <c r="CO265" s="204"/>
      <c r="CP265" s="204"/>
      <c r="CQ265" s="204"/>
      <c r="CR265" s="204"/>
      <c r="CS265" s="204"/>
      <c r="CT265" s="204"/>
      <c r="CU265" s="204"/>
      <c r="CV265" s="204"/>
      <c r="CW265" s="204"/>
      <c r="CX265" s="204"/>
      <c r="CY265" s="204"/>
      <c r="CZ265" s="204"/>
      <c r="DA265" s="204"/>
      <c r="DB265" s="204"/>
      <c r="DC265" s="231"/>
      <c r="DD265" s="231"/>
      <c r="DE265" s="231"/>
      <c r="DF265" s="242"/>
      <c r="DG265" s="242"/>
      <c r="DH265" s="204"/>
      <c r="DI265" s="204"/>
      <c r="DJ265" s="204"/>
      <c r="DK265" s="204"/>
      <c r="DL265" s="204"/>
      <c r="DM265" s="204"/>
      <c r="DN265" s="204"/>
      <c r="DO265" s="204"/>
      <c r="DP265" s="204"/>
      <c r="DQ265" s="204"/>
      <c r="DR265" s="204"/>
      <c r="DS265" s="242"/>
      <c r="DT265" s="204"/>
      <c r="DW265" s="6">
        <f t="shared" si="24"/>
        <v>0</v>
      </c>
      <c r="DX265" s="6">
        <f t="shared" si="25"/>
        <v>0</v>
      </c>
      <c r="DY265" s="6">
        <f t="shared" si="26"/>
        <v>0</v>
      </c>
      <c r="DZ265" s="6">
        <f t="shared" si="27"/>
        <v>0</v>
      </c>
      <c r="EC265" s="6">
        <f t="shared" si="29"/>
        <v>0</v>
      </c>
      <c r="EF265" s="6">
        <f t="shared" si="28"/>
        <v>0</v>
      </c>
    </row>
    <row r="266" spans="1:136" s="6" customFormat="1">
      <c r="A266" s="203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/>
      <c r="AW266" s="204"/>
      <c r="AX266" s="204"/>
      <c r="AY266" s="204"/>
      <c r="AZ266" s="204"/>
      <c r="BA266" s="204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31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  <c r="BZ266" s="204"/>
      <c r="CA266" s="204"/>
      <c r="CB266" s="204"/>
      <c r="CC266" s="204"/>
      <c r="CD266" s="204"/>
      <c r="CE266" s="204"/>
      <c r="CF266" s="204"/>
      <c r="CG266" s="204"/>
      <c r="CH266" s="204"/>
      <c r="CI266" s="204"/>
      <c r="CJ266" s="204"/>
      <c r="CK266" s="204"/>
      <c r="CL266" s="204"/>
      <c r="CM266" s="204"/>
      <c r="CN266" s="204"/>
      <c r="CO266" s="204"/>
      <c r="CP266" s="204"/>
      <c r="CQ266" s="204"/>
      <c r="CR266" s="204"/>
      <c r="CS266" s="204"/>
      <c r="CT266" s="204"/>
      <c r="CU266" s="204"/>
      <c r="CV266" s="204"/>
      <c r="CW266" s="204"/>
      <c r="CX266" s="204"/>
      <c r="CY266" s="204"/>
      <c r="CZ266" s="204"/>
      <c r="DA266" s="204"/>
      <c r="DB266" s="204"/>
      <c r="DC266" s="231"/>
      <c r="DD266" s="231"/>
      <c r="DE266" s="231"/>
      <c r="DF266" s="242"/>
      <c r="DG266" s="242"/>
      <c r="DH266" s="204"/>
      <c r="DI266" s="204"/>
      <c r="DJ266" s="204"/>
      <c r="DK266" s="204"/>
      <c r="DL266" s="204"/>
      <c r="DM266" s="204"/>
      <c r="DN266" s="204"/>
      <c r="DO266" s="204"/>
      <c r="DP266" s="204"/>
      <c r="DQ266" s="204"/>
      <c r="DR266" s="204"/>
      <c r="DS266" s="242"/>
      <c r="DT266" s="204"/>
      <c r="DW266" s="6">
        <f t="shared" si="24"/>
        <v>0</v>
      </c>
      <c r="DX266" s="6">
        <f t="shared" si="25"/>
        <v>0</v>
      </c>
      <c r="DY266" s="6">
        <f t="shared" si="26"/>
        <v>0</v>
      </c>
      <c r="DZ266" s="6">
        <f t="shared" si="27"/>
        <v>0</v>
      </c>
      <c r="EC266" s="6">
        <f t="shared" si="29"/>
        <v>0</v>
      </c>
      <c r="EF266" s="6">
        <f t="shared" si="28"/>
        <v>0</v>
      </c>
    </row>
    <row r="267" spans="1:136" s="6" customFormat="1">
      <c r="A267" s="203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04"/>
      <c r="AT267" s="204"/>
      <c r="AU267" s="204"/>
      <c r="AV267" s="204"/>
      <c r="AW267" s="204"/>
      <c r="AX267" s="204"/>
      <c r="AY267" s="204"/>
      <c r="AZ267" s="204"/>
      <c r="BA267" s="204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31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  <c r="BZ267" s="204"/>
      <c r="CA267" s="204"/>
      <c r="CB267" s="204"/>
      <c r="CC267" s="204"/>
      <c r="CD267" s="204"/>
      <c r="CE267" s="204"/>
      <c r="CF267" s="204"/>
      <c r="CG267" s="204"/>
      <c r="CH267" s="204"/>
      <c r="CI267" s="204"/>
      <c r="CJ267" s="204"/>
      <c r="CK267" s="204"/>
      <c r="CL267" s="204"/>
      <c r="CM267" s="204"/>
      <c r="CN267" s="204"/>
      <c r="CO267" s="204"/>
      <c r="CP267" s="204"/>
      <c r="CQ267" s="204"/>
      <c r="CR267" s="204"/>
      <c r="CS267" s="204"/>
      <c r="CT267" s="204"/>
      <c r="CU267" s="204"/>
      <c r="CV267" s="204"/>
      <c r="CW267" s="204"/>
      <c r="CX267" s="204"/>
      <c r="CY267" s="204"/>
      <c r="CZ267" s="204"/>
      <c r="DA267" s="204"/>
      <c r="DB267" s="204"/>
      <c r="DC267" s="231"/>
      <c r="DD267" s="231"/>
      <c r="DE267" s="231"/>
      <c r="DF267" s="242"/>
      <c r="DG267" s="242"/>
      <c r="DH267" s="204"/>
      <c r="DI267" s="204"/>
      <c r="DJ267" s="204"/>
      <c r="DK267" s="204"/>
      <c r="DL267" s="204"/>
      <c r="DM267" s="204"/>
      <c r="DN267" s="204"/>
      <c r="DO267" s="204"/>
      <c r="DP267" s="204"/>
      <c r="DQ267" s="204"/>
      <c r="DR267" s="204"/>
      <c r="DS267" s="242"/>
      <c r="DT267" s="204"/>
      <c r="DW267" s="6">
        <f t="shared" si="24"/>
        <v>0</v>
      </c>
      <c r="DX267" s="6">
        <f t="shared" si="25"/>
        <v>0</v>
      </c>
      <c r="DY267" s="6">
        <f t="shared" si="26"/>
        <v>0</v>
      </c>
      <c r="DZ267" s="6">
        <f t="shared" si="27"/>
        <v>0</v>
      </c>
      <c r="EC267" s="6">
        <f t="shared" si="29"/>
        <v>0</v>
      </c>
      <c r="EF267" s="6">
        <f t="shared" si="28"/>
        <v>0</v>
      </c>
    </row>
    <row r="268" spans="1:136" s="6" customFormat="1">
      <c r="A268" s="203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04"/>
      <c r="AT268" s="204"/>
      <c r="AU268" s="204"/>
      <c r="AV268" s="204"/>
      <c r="AW268" s="204"/>
      <c r="AX268" s="204"/>
      <c r="AY268" s="204"/>
      <c r="AZ268" s="204"/>
      <c r="BA268" s="204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31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  <c r="BZ268" s="204"/>
      <c r="CA268" s="204"/>
      <c r="CB268" s="204"/>
      <c r="CC268" s="204"/>
      <c r="CD268" s="204"/>
      <c r="CE268" s="204"/>
      <c r="CF268" s="204"/>
      <c r="CG268" s="204"/>
      <c r="CH268" s="204"/>
      <c r="CI268" s="204"/>
      <c r="CJ268" s="204"/>
      <c r="CK268" s="204"/>
      <c r="CL268" s="204"/>
      <c r="CM268" s="204"/>
      <c r="CN268" s="204"/>
      <c r="CO268" s="204"/>
      <c r="CP268" s="204"/>
      <c r="CQ268" s="204"/>
      <c r="CR268" s="204"/>
      <c r="CS268" s="204"/>
      <c r="CT268" s="204"/>
      <c r="CU268" s="204"/>
      <c r="CV268" s="204"/>
      <c r="CW268" s="204"/>
      <c r="CX268" s="204"/>
      <c r="CY268" s="204"/>
      <c r="CZ268" s="204"/>
      <c r="DA268" s="204"/>
      <c r="DB268" s="204"/>
      <c r="DC268" s="231"/>
      <c r="DD268" s="231"/>
      <c r="DE268" s="231"/>
      <c r="DF268" s="242"/>
      <c r="DG268" s="242"/>
      <c r="DH268" s="204"/>
      <c r="DI268" s="204"/>
      <c r="DJ268" s="204"/>
      <c r="DK268" s="204"/>
      <c r="DL268" s="204"/>
      <c r="DM268" s="204"/>
      <c r="DN268" s="204"/>
      <c r="DO268" s="204"/>
      <c r="DP268" s="204"/>
      <c r="DQ268" s="204"/>
      <c r="DR268" s="204"/>
      <c r="DS268" s="242"/>
      <c r="DT268" s="204"/>
      <c r="DW268" s="6">
        <f t="shared" ref="DW268:DW331" si="30">COUNTA(U268:AA268)</f>
        <v>0</v>
      </c>
      <c r="DX268" s="6">
        <f t="shared" ref="DX268:DX331" si="31">COUNTA(AB268:AH268)</f>
        <v>0</v>
      </c>
      <c r="DY268" s="6">
        <f t="shared" ref="DY268:DY331" si="32">COUNTA(AI268:AO268)</f>
        <v>0</v>
      </c>
      <c r="DZ268" s="6">
        <f t="shared" ref="DZ268:DZ331" si="33">COUNTA(AP268:AV268)</f>
        <v>0</v>
      </c>
      <c r="EC268" s="6">
        <f t="shared" si="29"/>
        <v>0</v>
      </c>
      <c r="EF268" s="6">
        <f t="shared" si="28"/>
        <v>0</v>
      </c>
    </row>
    <row r="269" spans="1:136" s="6" customFormat="1">
      <c r="A269" s="203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31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31"/>
      <c r="DD269" s="231"/>
      <c r="DE269" s="231"/>
      <c r="DF269" s="242"/>
      <c r="DG269" s="242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42"/>
      <c r="DT269" s="204"/>
      <c r="DW269" s="6">
        <f t="shared" si="30"/>
        <v>0</v>
      </c>
      <c r="DX269" s="6">
        <f t="shared" si="31"/>
        <v>0</v>
      </c>
      <c r="DY269" s="6">
        <f t="shared" si="32"/>
        <v>0</v>
      </c>
      <c r="DZ269" s="6">
        <f t="shared" si="33"/>
        <v>0</v>
      </c>
      <c r="EC269" s="6">
        <f t="shared" si="29"/>
        <v>0</v>
      </c>
      <c r="EF269" s="6">
        <f t="shared" si="28"/>
        <v>0</v>
      </c>
    </row>
    <row r="270" spans="1:136" s="6" customFormat="1">
      <c r="A270" s="203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  <c r="AT270" s="204"/>
      <c r="AU270" s="204"/>
      <c r="AV270" s="204"/>
      <c r="AW270" s="204"/>
      <c r="AX270" s="204"/>
      <c r="AY270" s="204"/>
      <c r="AZ270" s="204"/>
      <c r="BA270" s="204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31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  <c r="BZ270" s="204"/>
      <c r="CA270" s="204"/>
      <c r="CB270" s="204"/>
      <c r="CC270" s="204"/>
      <c r="CD270" s="204"/>
      <c r="CE270" s="204"/>
      <c r="CF270" s="204"/>
      <c r="CG270" s="204"/>
      <c r="CH270" s="204"/>
      <c r="CI270" s="204"/>
      <c r="CJ270" s="204"/>
      <c r="CK270" s="204"/>
      <c r="CL270" s="204"/>
      <c r="CM270" s="204"/>
      <c r="CN270" s="204"/>
      <c r="CO270" s="204"/>
      <c r="CP270" s="204"/>
      <c r="CQ270" s="204"/>
      <c r="CR270" s="204"/>
      <c r="CS270" s="204"/>
      <c r="CT270" s="204"/>
      <c r="CU270" s="204"/>
      <c r="CV270" s="204"/>
      <c r="CW270" s="204"/>
      <c r="CX270" s="204"/>
      <c r="CY270" s="204"/>
      <c r="CZ270" s="204"/>
      <c r="DA270" s="204"/>
      <c r="DB270" s="204"/>
      <c r="DC270" s="231"/>
      <c r="DD270" s="231"/>
      <c r="DE270" s="231"/>
      <c r="DF270" s="242"/>
      <c r="DG270" s="242"/>
      <c r="DH270" s="204"/>
      <c r="DI270" s="204"/>
      <c r="DJ270" s="204"/>
      <c r="DK270" s="204"/>
      <c r="DL270" s="204"/>
      <c r="DM270" s="204"/>
      <c r="DN270" s="204"/>
      <c r="DO270" s="204"/>
      <c r="DP270" s="204"/>
      <c r="DQ270" s="204"/>
      <c r="DR270" s="204"/>
      <c r="DS270" s="242"/>
      <c r="DT270" s="204"/>
      <c r="DW270" s="6">
        <f t="shared" si="30"/>
        <v>0</v>
      </c>
      <c r="DX270" s="6">
        <f t="shared" si="31"/>
        <v>0</v>
      </c>
      <c r="DY270" s="6">
        <f t="shared" si="32"/>
        <v>0</v>
      </c>
      <c r="DZ270" s="6">
        <f t="shared" si="33"/>
        <v>0</v>
      </c>
      <c r="EC270" s="6">
        <f t="shared" si="29"/>
        <v>0</v>
      </c>
      <c r="EF270" s="6">
        <f t="shared" si="28"/>
        <v>0</v>
      </c>
    </row>
    <row r="271" spans="1:136" s="6" customFormat="1">
      <c r="A271" s="203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31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  <c r="BZ271" s="204"/>
      <c r="CA271" s="204"/>
      <c r="CB271" s="204"/>
      <c r="CC271" s="204"/>
      <c r="CD271" s="204"/>
      <c r="CE271" s="204"/>
      <c r="CF271" s="204"/>
      <c r="CG271" s="204"/>
      <c r="CH271" s="204"/>
      <c r="CI271" s="204"/>
      <c r="CJ271" s="204"/>
      <c r="CK271" s="204"/>
      <c r="CL271" s="204"/>
      <c r="CM271" s="204"/>
      <c r="CN271" s="204"/>
      <c r="CO271" s="204"/>
      <c r="CP271" s="204"/>
      <c r="CQ271" s="204"/>
      <c r="CR271" s="204"/>
      <c r="CS271" s="204"/>
      <c r="CT271" s="204"/>
      <c r="CU271" s="204"/>
      <c r="CV271" s="204"/>
      <c r="CW271" s="204"/>
      <c r="CX271" s="204"/>
      <c r="CY271" s="204"/>
      <c r="CZ271" s="204"/>
      <c r="DA271" s="204"/>
      <c r="DB271" s="204"/>
      <c r="DC271" s="231"/>
      <c r="DD271" s="231"/>
      <c r="DE271" s="231"/>
      <c r="DF271" s="242"/>
      <c r="DG271" s="242"/>
      <c r="DH271" s="204"/>
      <c r="DI271" s="204"/>
      <c r="DJ271" s="204"/>
      <c r="DK271" s="204"/>
      <c r="DL271" s="204"/>
      <c r="DM271" s="204"/>
      <c r="DN271" s="204"/>
      <c r="DO271" s="204"/>
      <c r="DP271" s="204"/>
      <c r="DQ271" s="204"/>
      <c r="DR271" s="204"/>
      <c r="DS271" s="242"/>
      <c r="DT271" s="204"/>
      <c r="DW271" s="6">
        <f t="shared" si="30"/>
        <v>0</v>
      </c>
      <c r="DX271" s="6">
        <f t="shared" si="31"/>
        <v>0</v>
      </c>
      <c r="DY271" s="6">
        <f t="shared" si="32"/>
        <v>0</v>
      </c>
      <c r="DZ271" s="6">
        <f t="shared" si="33"/>
        <v>0</v>
      </c>
      <c r="EC271" s="6">
        <f t="shared" si="29"/>
        <v>0</v>
      </c>
      <c r="EF271" s="6">
        <f t="shared" si="28"/>
        <v>0</v>
      </c>
    </row>
    <row r="272" spans="1:136" s="6" customFormat="1">
      <c r="A272" s="203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31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  <c r="BZ272" s="204"/>
      <c r="CA272" s="204"/>
      <c r="CB272" s="204"/>
      <c r="CC272" s="204"/>
      <c r="CD272" s="204"/>
      <c r="CE272" s="204"/>
      <c r="CF272" s="204"/>
      <c r="CG272" s="204"/>
      <c r="CH272" s="204"/>
      <c r="CI272" s="204"/>
      <c r="CJ272" s="204"/>
      <c r="CK272" s="204"/>
      <c r="CL272" s="204"/>
      <c r="CM272" s="204"/>
      <c r="CN272" s="204"/>
      <c r="CO272" s="204"/>
      <c r="CP272" s="204"/>
      <c r="CQ272" s="204"/>
      <c r="CR272" s="204"/>
      <c r="CS272" s="204"/>
      <c r="CT272" s="204"/>
      <c r="CU272" s="204"/>
      <c r="CV272" s="204"/>
      <c r="CW272" s="204"/>
      <c r="CX272" s="204"/>
      <c r="CY272" s="204"/>
      <c r="CZ272" s="204"/>
      <c r="DA272" s="204"/>
      <c r="DB272" s="204"/>
      <c r="DC272" s="231"/>
      <c r="DD272" s="231"/>
      <c r="DE272" s="231"/>
      <c r="DF272" s="242"/>
      <c r="DG272" s="242"/>
      <c r="DH272" s="204"/>
      <c r="DI272" s="204"/>
      <c r="DJ272" s="204"/>
      <c r="DK272" s="204"/>
      <c r="DL272" s="204"/>
      <c r="DM272" s="204"/>
      <c r="DN272" s="204"/>
      <c r="DO272" s="204"/>
      <c r="DP272" s="204"/>
      <c r="DQ272" s="204"/>
      <c r="DR272" s="204"/>
      <c r="DS272" s="242"/>
      <c r="DT272" s="204"/>
      <c r="DW272" s="6">
        <f t="shared" si="30"/>
        <v>0</v>
      </c>
      <c r="DX272" s="6">
        <f t="shared" si="31"/>
        <v>0</v>
      </c>
      <c r="DY272" s="6">
        <f t="shared" si="32"/>
        <v>0</v>
      </c>
      <c r="DZ272" s="6">
        <f t="shared" si="33"/>
        <v>0</v>
      </c>
      <c r="EC272" s="6">
        <f t="shared" si="29"/>
        <v>0</v>
      </c>
      <c r="EF272" s="6">
        <f t="shared" si="28"/>
        <v>0</v>
      </c>
    </row>
    <row r="273" spans="1:136" s="6" customFormat="1">
      <c r="A273" s="203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31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  <c r="BZ273" s="204"/>
      <c r="CA273" s="204"/>
      <c r="CB273" s="204"/>
      <c r="CC273" s="204"/>
      <c r="CD273" s="204"/>
      <c r="CE273" s="204"/>
      <c r="CF273" s="204"/>
      <c r="CG273" s="204"/>
      <c r="CH273" s="204"/>
      <c r="CI273" s="204"/>
      <c r="CJ273" s="204"/>
      <c r="CK273" s="204"/>
      <c r="CL273" s="204"/>
      <c r="CM273" s="204"/>
      <c r="CN273" s="204"/>
      <c r="CO273" s="204"/>
      <c r="CP273" s="204"/>
      <c r="CQ273" s="204"/>
      <c r="CR273" s="204"/>
      <c r="CS273" s="204"/>
      <c r="CT273" s="204"/>
      <c r="CU273" s="204"/>
      <c r="CV273" s="204"/>
      <c r="CW273" s="204"/>
      <c r="CX273" s="204"/>
      <c r="CY273" s="204"/>
      <c r="CZ273" s="204"/>
      <c r="DA273" s="204"/>
      <c r="DB273" s="204"/>
      <c r="DC273" s="231"/>
      <c r="DD273" s="231"/>
      <c r="DE273" s="231"/>
      <c r="DF273" s="242"/>
      <c r="DG273" s="242"/>
      <c r="DH273" s="204"/>
      <c r="DI273" s="204"/>
      <c r="DJ273" s="204"/>
      <c r="DK273" s="204"/>
      <c r="DL273" s="204"/>
      <c r="DM273" s="204"/>
      <c r="DN273" s="204"/>
      <c r="DO273" s="204"/>
      <c r="DP273" s="204"/>
      <c r="DQ273" s="204"/>
      <c r="DR273" s="204"/>
      <c r="DS273" s="242"/>
      <c r="DT273" s="204"/>
      <c r="DW273" s="6">
        <f t="shared" si="30"/>
        <v>0</v>
      </c>
      <c r="DX273" s="6">
        <f t="shared" si="31"/>
        <v>0</v>
      </c>
      <c r="DY273" s="6">
        <f t="shared" si="32"/>
        <v>0</v>
      </c>
      <c r="DZ273" s="6">
        <f t="shared" si="33"/>
        <v>0</v>
      </c>
      <c r="EC273" s="6">
        <f t="shared" si="29"/>
        <v>0</v>
      </c>
      <c r="EF273" s="6">
        <f t="shared" si="28"/>
        <v>0</v>
      </c>
    </row>
    <row r="274" spans="1:136" s="6" customFormat="1">
      <c r="A274" s="203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31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  <c r="BZ274" s="204"/>
      <c r="CA274" s="204"/>
      <c r="CB274" s="204"/>
      <c r="CC274" s="204"/>
      <c r="CD274" s="204"/>
      <c r="CE274" s="204"/>
      <c r="CF274" s="204"/>
      <c r="CG274" s="204"/>
      <c r="CH274" s="204"/>
      <c r="CI274" s="204"/>
      <c r="CJ274" s="204"/>
      <c r="CK274" s="204"/>
      <c r="CL274" s="204"/>
      <c r="CM274" s="204"/>
      <c r="CN274" s="204"/>
      <c r="CO274" s="204"/>
      <c r="CP274" s="204"/>
      <c r="CQ274" s="204"/>
      <c r="CR274" s="204"/>
      <c r="CS274" s="204"/>
      <c r="CT274" s="204"/>
      <c r="CU274" s="204"/>
      <c r="CV274" s="204"/>
      <c r="CW274" s="204"/>
      <c r="CX274" s="204"/>
      <c r="CY274" s="204"/>
      <c r="CZ274" s="204"/>
      <c r="DA274" s="204"/>
      <c r="DB274" s="204"/>
      <c r="DC274" s="231"/>
      <c r="DD274" s="231"/>
      <c r="DE274" s="231"/>
      <c r="DF274" s="242"/>
      <c r="DG274" s="242"/>
      <c r="DH274" s="204"/>
      <c r="DI274" s="204"/>
      <c r="DJ274" s="204"/>
      <c r="DK274" s="204"/>
      <c r="DL274" s="204"/>
      <c r="DM274" s="204"/>
      <c r="DN274" s="204"/>
      <c r="DO274" s="204"/>
      <c r="DP274" s="204"/>
      <c r="DQ274" s="204"/>
      <c r="DR274" s="204"/>
      <c r="DS274" s="242"/>
      <c r="DT274" s="204"/>
      <c r="DW274" s="6">
        <f t="shared" si="30"/>
        <v>0</v>
      </c>
      <c r="DX274" s="6">
        <f t="shared" si="31"/>
        <v>0</v>
      </c>
      <c r="DY274" s="6">
        <f t="shared" si="32"/>
        <v>0</v>
      </c>
      <c r="DZ274" s="6">
        <f t="shared" si="33"/>
        <v>0</v>
      </c>
      <c r="EC274" s="6">
        <f t="shared" si="29"/>
        <v>0</v>
      </c>
      <c r="EF274" s="6">
        <f t="shared" si="28"/>
        <v>0</v>
      </c>
    </row>
    <row r="275" spans="1:136" s="6" customFormat="1">
      <c r="A275" s="203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31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  <c r="BZ275" s="204"/>
      <c r="CA275" s="204"/>
      <c r="CB275" s="204"/>
      <c r="CC275" s="204"/>
      <c r="CD275" s="204"/>
      <c r="CE275" s="204"/>
      <c r="CF275" s="204"/>
      <c r="CG275" s="204"/>
      <c r="CH275" s="204"/>
      <c r="CI275" s="204"/>
      <c r="CJ275" s="204"/>
      <c r="CK275" s="204"/>
      <c r="CL275" s="204"/>
      <c r="CM275" s="204"/>
      <c r="CN275" s="204"/>
      <c r="CO275" s="204"/>
      <c r="CP275" s="204"/>
      <c r="CQ275" s="204"/>
      <c r="CR275" s="204"/>
      <c r="CS275" s="204"/>
      <c r="CT275" s="204"/>
      <c r="CU275" s="204"/>
      <c r="CV275" s="204"/>
      <c r="CW275" s="204"/>
      <c r="CX275" s="204"/>
      <c r="CY275" s="204"/>
      <c r="CZ275" s="204"/>
      <c r="DA275" s="204"/>
      <c r="DB275" s="204"/>
      <c r="DC275" s="231"/>
      <c r="DD275" s="231"/>
      <c r="DE275" s="231"/>
      <c r="DF275" s="242"/>
      <c r="DG275" s="242"/>
      <c r="DH275" s="204"/>
      <c r="DI275" s="204"/>
      <c r="DJ275" s="204"/>
      <c r="DK275" s="204"/>
      <c r="DL275" s="204"/>
      <c r="DM275" s="204"/>
      <c r="DN275" s="204"/>
      <c r="DO275" s="204"/>
      <c r="DP275" s="204"/>
      <c r="DQ275" s="204"/>
      <c r="DR275" s="204"/>
      <c r="DS275" s="242"/>
      <c r="DT275" s="204"/>
      <c r="DW275" s="6">
        <f t="shared" si="30"/>
        <v>0</v>
      </c>
      <c r="DX275" s="6">
        <f t="shared" si="31"/>
        <v>0</v>
      </c>
      <c r="DY275" s="6">
        <f t="shared" si="32"/>
        <v>0</v>
      </c>
      <c r="DZ275" s="6">
        <f t="shared" si="33"/>
        <v>0</v>
      </c>
      <c r="EC275" s="6">
        <f t="shared" si="29"/>
        <v>0</v>
      </c>
      <c r="EF275" s="6">
        <f t="shared" si="28"/>
        <v>0</v>
      </c>
    </row>
    <row r="276" spans="1:136" s="6" customFormat="1">
      <c r="A276" s="203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31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  <c r="BZ276" s="204"/>
      <c r="CA276" s="204"/>
      <c r="CB276" s="204"/>
      <c r="CC276" s="204"/>
      <c r="CD276" s="204"/>
      <c r="CE276" s="204"/>
      <c r="CF276" s="204"/>
      <c r="CG276" s="204"/>
      <c r="CH276" s="204"/>
      <c r="CI276" s="204"/>
      <c r="CJ276" s="204"/>
      <c r="CK276" s="204"/>
      <c r="CL276" s="204"/>
      <c r="CM276" s="204"/>
      <c r="CN276" s="204"/>
      <c r="CO276" s="204"/>
      <c r="CP276" s="204"/>
      <c r="CQ276" s="204"/>
      <c r="CR276" s="204"/>
      <c r="CS276" s="204"/>
      <c r="CT276" s="204"/>
      <c r="CU276" s="204"/>
      <c r="CV276" s="204"/>
      <c r="CW276" s="204"/>
      <c r="CX276" s="204"/>
      <c r="CY276" s="204"/>
      <c r="CZ276" s="204"/>
      <c r="DA276" s="204"/>
      <c r="DB276" s="204"/>
      <c r="DC276" s="231"/>
      <c r="DD276" s="231"/>
      <c r="DE276" s="231"/>
      <c r="DF276" s="242"/>
      <c r="DG276" s="242"/>
      <c r="DH276" s="204"/>
      <c r="DI276" s="204"/>
      <c r="DJ276" s="204"/>
      <c r="DK276" s="204"/>
      <c r="DL276" s="204"/>
      <c r="DM276" s="204"/>
      <c r="DN276" s="204"/>
      <c r="DO276" s="204"/>
      <c r="DP276" s="204"/>
      <c r="DQ276" s="204"/>
      <c r="DR276" s="204"/>
      <c r="DS276" s="242"/>
      <c r="DT276" s="204"/>
      <c r="DW276" s="6">
        <f t="shared" si="30"/>
        <v>0</v>
      </c>
      <c r="DX276" s="6">
        <f t="shared" si="31"/>
        <v>0</v>
      </c>
      <c r="DY276" s="6">
        <f t="shared" si="32"/>
        <v>0</v>
      </c>
      <c r="DZ276" s="6">
        <f t="shared" si="33"/>
        <v>0</v>
      </c>
      <c r="EC276" s="6">
        <f t="shared" si="29"/>
        <v>0</v>
      </c>
      <c r="EF276" s="6">
        <f t="shared" si="28"/>
        <v>0</v>
      </c>
    </row>
    <row r="277" spans="1:136" s="6" customFormat="1">
      <c r="A277" s="203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31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  <c r="BZ277" s="204"/>
      <c r="CA277" s="204"/>
      <c r="CB277" s="204"/>
      <c r="CC277" s="204"/>
      <c r="CD277" s="204"/>
      <c r="CE277" s="204"/>
      <c r="CF277" s="204"/>
      <c r="CG277" s="204"/>
      <c r="CH277" s="204"/>
      <c r="CI277" s="204"/>
      <c r="CJ277" s="204"/>
      <c r="CK277" s="204"/>
      <c r="CL277" s="204"/>
      <c r="CM277" s="204"/>
      <c r="CN277" s="204"/>
      <c r="CO277" s="204"/>
      <c r="CP277" s="204"/>
      <c r="CQ277" s="204"/>
      <c r="CR277" s="204"/>
      <c r="CS277" s="204"/>
      <c r="CT277" s="204"/>
      <c r="CU277" s="204"/>
      <c r="CV277" s="204"/>
      <c r="CW277" s="204"/>
      <c r="CX277" s="204"/>
      <c r="CY277" s="204"/>
      <c r="CZ277" s="204"/>
      <c r="DA277" s="204"/>
      <c r="DB277" s="204"/>
      <c r="DC277" s="231"/>
      <c r="DD277" s="231"/>
      <c r="DE277" s="231"/>
      <c r="DF277" s="242"/>
      <c r="DG277" s="242"/>
      <c r="DH277" s="204"/>
      <c r="DI277" s="204"/>
      <c r="DJ277" s="204"/>
      <c r="DK277" s="204"/>
      <c r="DL277" s="204"/>
      <c r="DM277" s="204"/>
      <c r="DN277" s="204"/>
      <c r="DO277" s="204"/>
      <c r="DP277" s="204"/>
      <c r="DQ277" s="204"/>
      <c r="DR277" s="204"/>
      <c r="DS277" s="242"/>
      <c r="DT277" s="204"/>
      <c r="DW277" s="6">
        <f t="shared" si="30"/>
        <v>0</v>
      </c>
      <c r="DX277" s="6">
        <f t="shared" si="31"/>
        <v>0</v>
      </c>
      <c r="DY277" s="6">
        <f t="shared" si="32"/>
        <v>0</v>
      </c>
      <c r="DZ277" s="6">
        <f t="shared" si="33"/>
        <v>0</v>
      </c>
      <c r="EC277" s="6">
        <f t="shared" si="29"/>
        <v>0</v>
      </c>
      <c r="EF277" s="6">
        <f t="shared" si="28"/>
        <v>0</v>
      </c>
    </row>
    <row r="278" spans="1:136" s="6" customFormat="1">
      <c r="A278" s="203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31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  <c r="BZ278" s="204"/>
      <c r="CA278" s="204"/>
      <c r="CB278" s="204"/>
      <c r="CC278" s="204"/>
      <c r="CD278" s="204"/>
      <c r="CE278" s="204"/>
      <c r="CF278" s="204"/>
      <c r="CG278" s="204"/>
      <c r="CH278" s="204"/>
      <c r="CI278" s="204"/>
      <c r="CJ278" s="204"/>
      <c r="CK278" s="204"/>
      <c r="CL278" s="204"/>
      <c r="CM278" s="204"/>
      <c r="CN278" s="204"/>
      <c r="CO278" s="204"/>
      <c r="CP278" s="204"/>
      <c r="CQ278" s="204"/>
      <c r="CR278" s="204"/>
      <c r="CS278" s="204"/>
      <c r="CT278" s="204"/>
      <c r="CU278" s="204"/>
      <c r="CV278" s="204"/>
      <c r="CW278" s="204"/>
      <c r="CX278" s="204"/>
      <c r="CY278" s="204"/>
      <c r="CZ278" s="204"/>
      <c r="DA278" s="204"/>
      <c r="DB278" s="204"/>
      <c r="DC278" s="231"/>
      <c r="DD278" s="231"/>
      <c r="DE278" s="231"/>
      <c r="DF278" s="242"/>
      <c r="DG278" s="242"/>
      <c r="DH278" s="204"/>
      <c r="DI278" s="204"/>
      <c r="DJ278" s="204"/>
      <c r="DK278" s="204"/>
      <c r="DL278" s="204"/>
      <c r="DM278" s="204"/>
      <c r="DN278" s="204"/>
      <c r="DO278" s="204"/>
      <c r="DP278" s="204"/>
      <c r="DQ278" s="204"/>
      <c r="DR278" s="204"/>
      <c r="DS278" s="242"/>
      <c r="DT278" s="204"/>
      <c r="DW278" s="6">
        <f t="shared" si="30"/>
        <v>0</v>
      </c>
      <c r="DX278" s="6">
        <f t="shared" si="31"/>
        <v>0</v>
      </c>
      <c r="DY278" s="6">
        <f t="shared" si="32"/>
        <v>0</v>
      </c>
      <c r="DZ278" s="6">
        <f t="shared" si="33"/>
        <v>0</v>
      </c>
      <c r="EC278" s="6">
        <f t="shared" si="29"/>
        <v>0</v>
      </c>
      <c r="EF278" s="6">
        <f t="shared" si="28"/>
        <v>0</v>
      </c>
    </row>
    <row r="279" spans="1:136" s="6" customFormat="1">
      <c r="A279" s="203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31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  <c r="BZ279" s="204"/>
      <c r="CA279" s="204"/>
      <c r="CB279" s="204"/>
      <c r="CC279" s="204"/>
      <c r="CD279" s="204"/>
      <c r="CE279" s="204"/>
      <c r="CF279" s="204"/>
      <c r="CG279" s="204"/>
      <c r="CH279" s="204"/>
      <c r="CI279" s="204"/>
      <c r="CJ279" s="204"/>
      <c r="CK279" s="204"/>
      <c r="CL279" s="204"/>
      <c r="CM279" s="204"/>
      <c r="CN279" s="204"/>
      <c r="CO279" s="204"/>
      <c r="CP279" s="204"/>
      <c r="CQ279" s="204"/>
      <c r="CR279" s="204"/>
      <c r="CS279" s="204"/>
      <c r="CT279" s="204"/>
      <c r="CU279" s="204"/>
      <c r="CV279" s="204"/>
      <c r="CW279" s="204"/>
      <c r="CX279" s="204"/>
      <c r="CY279" s="204"/>
      <c r="CZ279" s="204"/>
      <c r="DA279" s="204"/>
      <c r="DB279" s="204"/>
      <c r="DC279" s="231"/>
      <c r="DD279" s="231"/>
      <c r="DE279" s="231"/>
      <c r="DF279" s="242"/>
      <c r="DG279" s="242"/>
      <c r="DH279" s="204"/>
      <c r="DI279" s="204"/>
      <c r="DJ279" s="204"/>
      <c r="DK279" s="204"/>
      <c r="DL279" s="204"/>
      <c r="DM279" s="204"/>
      <c r="DN279" s="204"/>
      <c r="DO279" s="204"/>
      <c r="DP279" s="204"/>
      <c r="DQ279" s="204"/>
      <c r="DR279" s="204"/>
      <c r="DS279" s="242"/>
      <c r="DT279" s="204"/>
      <c r="DW279" s="6">
        <f t="shared" si="30"/>
        <v>0</v>
      </c>
      <c r="DX279" s="6">
        <f t="shared" si="31"/>
        <v>0</v>
      </c>
      <c r="DY279" s="6">
        <f t="shared" si="32"/>
        <v>0</v>
      </c>
      <c r="DZ279" s="6">
        <f t="shared" si="33"/>
        <v>0</v>
      </c>
      <c r="EC279" s="6">
        <f t="shared" si="29"/>
        <v>0</v>
      </c>
      <c r="EF279" s="6">
        <f t="shared" si="28"/>
        <v>0</v>
      </c>
    </row>
    <row r="280" spans="1:136" s="6" customFormat="1">
      <c r="A280" s="203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31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  <c r="BZ280" s="204"/>
      <c r="CA280" s="204"/>
      <c r="CB280" s="204"/>
      <c r="CC280" s="204"/>
      <c r="CD280" s="204"/>
      <c r="CE280" s="204"/>
      <c r="CF280" s="204"/>
      <c r="CG280" s="204"/>
      <c r="CH280" s="204"/>
      <c r="CI280" s="204"/>
      <c r="CJ280" s="204"/>
      <c r="CK280" s="204"/>
      <c r="CL280" s="204"/>
      <c r="CM280" s="204"/>
      <c r="CN280" s="204"/>
      <c r="CO280" s="204"/>
      <c r="CP280" s="204"/>
      <c r="CQ280" s="204"/>
      <c r="CR280" s="204"/>
      <c r="CS280" s="204"/>
      <c r="CT280" s="204"/>
      <c r="CU280" s="204"/>
      <c r="CV280" s="204"/>
      <c r="CW280" s="204"/>
      <c r="CX280" s="204"/>
      <c r="CY280" s="204"/>
      <c r="CZ280" s="204"/>
      <c r="DA280" s="204"/>
      <c r="DB280" s="204"/>
      <c r="DC280" s="231"/>
      <c r="DD280" s="231"/>
      <c r="DE280" s="231"/>
      <c r="DF280" s="242"/>
      <c r="DG280" s="242"/>
      <c r="DH280" s="204"/>
      <c r="DI280" s="204"/>
      <c r="DJ280" s="204"/>
      <c r="DK280" s="204"/>
      <c r="DL280" s="204"/>
      <c r="DM280" s="204"/>
      <c r="DN280" s="204"/>
      <c r="DO280" s="204"/>
      <c r="DP280" s="204"/>
      <c r="DQ280" s="204"/>
      <c r="DR280" s="204"/>
      <c r="DS280" s="242"/>
      <c r="DT280" s="204"/>
      <c r="DW280" s="6">
        <f t="shared" si="30"/>
        <v>0</v>
      </c>
      <c r="DX280" s="6">
        <f t="shared" si="31"/>
        <v>0</v>
      </c>
      <c r="DY280" s="6">
        <f t="shared" si="32"/>
        <v>0</v>
      </c>
      <c r="DZ280" s="6">
        <f t="shared" si="33"/>
        <v>0</v>
      </c>
      <c r="EC280" s="6">
        <f t="shared" si="29"/>
        <v>0</v>
      </c>
      <c r="EF280" s="6">
        <f t="shared" si="28"/>
        <v>0</v>
      </c>
    </row>
    <row r="281" spans="1:136" s="6" customFormat="1">
      <c r="A281" s="203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31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  <c r="BZ281" s="204"/>
      <c r="CA281" s="204"/>
      <c r="CB281" s="204"/>
      <c r="CC281" s="204"/>
      <c r="CD281" s="204"/>
      <c r="CE281" s="204"/>
      <c r="CF281" s="204"/>
      <c r="CG281" s="204"/>
      <c r="CH281" s="204"/>
      <c r="CI281" s="204"/>
      <c r="CJ281" s="204"/>
      <c r="CK281" s="204"/>
      <c r="CL281" s="204"/>
      <c r="CM281" s="204"/>
      <c r="CN281" s="204"/>
      <c r="CO281" s="204"/>
      <c r="CP281" s="204"/>
      <c r="CQ281" s="204"/>
      <c r="CR281" s="204"/>
      <c r="CS281" s="204"/>
      <c r="CT281" s="204"/>
      <c r="CU281" s="204"/>
      <c r="CV281" s="204"/>
      <c r="CW281" s="204"/>
      <c r="CX281" s="204"/>
      <c r="CY281" s="204"/>
      <c r="CZ281" s="204"/>
      <c r="DA281" s="204"/>
      <c r="DB281" s="204"/>
      <c r="DC281" s="231"/>
      <c r="DD281" s="231"/>
      <c r="DE281" s="231"/>
      <c r="DF281" s="242"/>
      <c r="DG281" s="242"/>
      <c r="DH281" s="204"/>
      <c r="DI281" s="204"/>
      <c r="DJ281" s="204"/>
      <c r="DK281" s="204"/>
      <c r="DL281" s="204"/>
      <c r="DM281" s="204"/>
      <c r="DN281" s="204"/>
      <c r="DO281" s="204"/>
      <c r="DP281" s="204"/>
      <c r="DQ281" s="204"/>
      <c r="DR281" s="204"/>
      <c r="DS281" s="242"/>
      <c r="DT281" s="204"/>
      <c r="DW281" s="6">
        <f t="shared" si="30"/>
        <v>0</v>
      </c>
      <c r="DX281" s="6">
        <f t="shared" si="31"/>
        <v>0</v>
      </c>
      <c r="DY281" s="6">
        <f t="shared" si="32"/>
        <v>0</v>
      </c>
      <c r="DZ281" s="6">
        <f t="shared" si="33"/>
        <v>0</v>
      </c>
      <c r="EC281" s="6">
        <f t="shared" si="29"/>
        <v>0</v>
      </c>
      <c r="EF281" s="6">
        <f t="shared" si="28"/>
        <v>0</v>
      </c>
    </row>
    <row r="282" spans="1:136" s="6" customFormat="1">
      <c r="A282" s="203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31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  <c r="BZ282" s="204"/>
      <c r="CA282" s="204"/>
      <c r="CB282" s="204"/>
      <c r="CC282" s="204"/>
      <c r="CD282" s="204"/>
      <c r="CE282" s="204"/>
      <c r="CF282" s="204"/>
      <c r="CG282" s="204"/>
      <c r="CH282" s="204"/>
      <c r="CI282" s="204"/>
      <c r="CJ282" s="204"/>
      <c r="CK282" s="204"/>
      <c r="CL282" s="204"/>
      <c r="CM282" s="204"/>
      <c r="CN282" s="204"/>
      <c r="CO282" s="204"/>
      <c r="CP282" s="204"/>
      <c r="CQ282" s="204"/>
      <c r="CR282" s="204"/>
      <c r="CS282" s="204"/>
      <c r="CT282" s="204"/>
      <c r="CU282" s="204"/>
      <c r="CV282" s="204"/>
      <c r="CW282" s="204"/>
      <c r="CX282" s="204"/>
      <c r="CY282" s="204"/>
      <c r="CZ282" s="204"/>
      <c r="DA282" s="204"/>
      <c r="DB282" s="204"/>
      <c r="DC282" s="231"/>
      <c r="DD282" s="231"/>
      <c r="DE282" s="231"/>
      <c r="DF282" s="242"/>
      <c r="DG282" s="242"/>
      <c r="DH282" s="204"/>
      <c r="DI282" s="204"/>
      <c r="DJ282" s="204"/>
      <c r="DK282" s="204"/>
      <c r="DL282" s="204"/>
      <c r="DM282" s="204"/>
      <c r="DN282" s="204"/>
      <c r="DO282" s="204"/>
      <c r="DP282" s="204"/>
      <c r="DQ282" s="204"/>
      <c r="DR282" s="204"/>
      <c r="DS282" s="242"/>
      <c r="DT282" s="204"/>
      <c r="DW282" s="6">
        <f t="shared" si="30"/>
        <v>0</v>
      </c>
      <c r="DX282" s="6">
        <f t="shared" si="31"/>
        <v>0</v>
      </c>
      <c r="DY282" s="6">
        <f t="shared" si="32"/>
        <v>0</v>
      </c>
      <c r="DZ282" s="6">
        <f t="shared" si="33"/>
        <v>0</v>
      </c>
      <c r="EC282" s="6">
        <f t="shared" si="29"/>
        <v>0</v>
      </c>
      <c r="EF282" s="6">
        <f t="shared" si="28"/>
        <v>0</v>
      </c>
    </row>
    <row r="283" spans="1:136" s="6" customFormat="1">
      <c r="A283" s="203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31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  <c r="BZ283" s="204"/>
      <c r="CA283" s="204"/>
      <c r="CB283" s="204"/>
      <c r="CC283" s="204"/>
      <c r="CD283" s="204"/>
      <c r="CE283" s="204"/>
      <c r="CF283" s="204"/>
      <c r="CG283" s="204"/>
      <c r="CH283" s="204"/>
      <c r="CI283" s="204"/>
      <c r="CJ283" s="204"/>
      <c r="CK283" s="204"/>
      <c r="CL283" s="204"/>
      <c r="CM283" s="204"/>
      <c r="CN283" s="204"/>
      <c r="CO283" s="204"/>
      <c r="CP283" s="204"/>
      <c r="CQ283" s="204"/>
      <c r="CR283" s="204"/>
      <c r="CS283" s="204"/>
      <c r="CT283" s="204"/>
      <c r="CU283" s="204"/>
      <c r="CV283" s="204"/>
      <c r="CW283" s="204"/>
      <c r="CX283" s="204"/>
      <c r="CY283" s="204"/>
      <c r="CZ283" s="204"/>
      <c r="DA283" s="204"/>
      <c r="DB283" s="204"/>
      <c r="DC283" s="231"/>
      <c r="DD283" s="231"/>
      <c r="DE283" s="231"/>
      <c r="DF283" s="242"/>
      <c r="DG283" s="242"/>
      <c r="DH283" s="204"/>
      <c r="DI283" s="204"/>
      <c r="DJ283" s="204"/>
      <c r="DK283" s="204"/>
      <c r="DL283" s="204"/>
      <c r="DM283" s="204"/>
      <c r="DN283" s="204"/>
      <c r="DO283" s="204"/>
      <c r="DP283" s="204"/>
      <c r="DQ283" s="204"/>
      <c r="DR283" s="204"/>
      <c r="DS283" s="242"/>
      <c r="DT283" s="204"/>
      <c r="DW283" s="6">
        <f t="shared" si="30"/>
        <v>0</v>
      </c>
      <c r="DX283" s="6">
        <f t="shared" si="31"/>
        <v>0</v>
      </c>
      <c r="DY283" s="6">
        <f t="shared" si="32"/>
        <v>0</v>
      </c>
      <c r="DZ283" s="6">
        <f t="shared" si="33"/>
        <v>0</v>
      </c>
      <c r="EC283" s="6">
        <f t="shared" si="29"/>
        <v>0</v>
      </c>
      <c r="EF283" s="6">
        <f t="shared" si="28"/>
        <v>0</v>
      </c>
    </row>
    <row r="284" spans="1:136" s="6" customFormat="1">
      <c r="A284" s="203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31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  <c r="BZ284" s="204"/>
      <c r="CA284" s="204"/>
      <c r="CB284" s="204"/>
      <c r="CC284" s="204"/>
      <c r="CD284" s="204"/>
      <c r="CE284" s="204"/>
      <c r="CF284" s="204"/>
      <c r="CG284" s="204"/>
      <c r="CH284" s="204"/>
      <c r="CI284" s="204"/>
      <c r="CJ284" s="204"/>
      <c r="CK284" s="204"/>
      <c r="CL284" s="204"/>
      <c r="CM284" s="204"/>
      <c r="CN284" s="204"/>
      <c r="CO284" s="204"/>
      <c r="CP284" s="204"/>
      <c r="CQ284" s="204"/>
      <c r="CR284" s="204"/>
      <c r="CS284" s="204"/>
      <c r="CT284" s="204"/>
      <c r="CU284" s="204"/>
      <c r="CV284" s="204"/>
      <c r="CW284" s="204"/>
      <c r="CX284" s="204"/>
      <c r="CY284" s="204"/>
      <c r="CZ284" s="204"/>
      <c r="DA284" s="204"/>
      <c r="DB284" s="204"/>
      <c r="DC284" s="231"/>
      <c r="DD284" s="231"/>
      <c r="DE284" s="231"/>
      <c r="DF284" s="242"/>
      <c r="DG284" s="242"/>
      <c r="DH284" s="204"/>
      <c r="DI284" s="204"/>
      <c r="DJ284" s="204"/>
      <c r="DK284" s="204"/>
      <c r="DL284" s="204"/>
      <c r="DM284" s="204"/>
      <c r="DN284" s="204"/>
      <c r="DO284" s="204"/>
      <c r="DP284" s="204"/>
      <c r="DQ284" s="204"/>
      <c r="DR284" s="204"/>
      <c r="DS284" s="242"/>
      <c r="DT284" s="204"/>
      <c r="DW284" s="6">
        <f t="shared" si="30"/>
        <v>0</v>
      </c>
      <c r="DX284" s="6">
        <f t="shared" si="31"/>
        <v>0</v>
      </c>
      <c r="DY284" s="6">
        <f t="shared" si="32"/>
        <v>0</v>
      </c>
      <c r="DZ284" s="6">
        <f t="shared" si="33"/>
        <v>0</v>
      </c>
      <c r="EC284" s="6">
        <f t="shared" si="29"/>
        <v>0</v>
      </c>
      <c r="EF284" s="6">
        <f t="shared" si="28"/>
        <v>0</v>
      </c>
    </row>
    <row r="285" spans="1:136" s="6" customFormat="1">
      <c r="A285" s="203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31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  <c r="BZ285" s="204"/>
      <c r="CA285" s="204"/>
      <c r="CB285" s="204"/>
      <c r="CC285" s="204"/>
      <c r="CD285" s="204"/>
      <c r="CE285" s="204"/>
      <c r="CF285" s="204"/>
      <c r="CG285" s="204"/>
      <c r="CH285" s="204"/>
      <c r="CI285" s="204"/>
      <c r="CJ285" s="204"/>
      <c r="CK285" s="204"/>
      <c r="CL285" s="204"/>
      <c r="CM285" s="204"/>
      <c r="CN285" s="204"/>
      <c r="CO285" s="204"/>
      <c r="CP285" s="204"/>
      <c r="CQ285" s="204"/>
      <c r="CR285" s="204"/>
      <c r="CS285" s="204"/>
      <c r="CT285" s="204"/>
      <c r="CU285" s="204"/>
      <c r="CV285" s="204"/>
      <c r="CW285" s="204"/>
      <c r="CX285" s="204"/>
      <c r="CY285" s="204"/>
      <c r="CZ285" s="204"/>
      <c r="DA285" s="204"/>
      <c r="DB285" s="204"/>
      <c r="DC285" s="231"/>
      <c r="DD285" s="231"/>
      <c r="DE285" s="231"/>
      <c r="DF285" s="242"/>
      <c r="DG285" s="242"/>
      <c r="DH285" s="204"/>
      <c r="DI285" s="204"/>
      <c r="DJ285" s="204"/>
      <c r="DK285" s="204"/>
      <c r="DL285" s="204"/>
      <c r="DM285" s="204"/>
      <c r="DN285" s="204"/>
      <c r="DO285" s="204"/>
      <c r="DP285" s="204"/>
      <c r="DQ285" s="204"/>
      <c r="DR285" s="204"/>
      <c r="DS285" s="242"/>
      <c r="DT285" s="204"/>
      <c r="DW285" s="6">
        <f t="shared" si="30"/>
        <v>0</v>
      </c>
      <c r="DX285" s="6">
        <f t="shared" si="31"/>
        <v>0</v>
      </c>
      <c r="DY285" s="6">
        <f t="shared" si="32"/>
        <v>0</v>
      </c>
      <c r="DZ285" s="6">
        <f t="shared" si="33"/>
        <v>0</v>
      </c>
      <c r="EC285" s="6">
        <f t="shared" si="29"/>
        <v>0</v>
      </c>
      <c r="EF285" s="6">
        <f t="shared" si="28"/>
        <v>0</v>
      </c>
    </row>
    <row r="286" spans="1:136" s="6" customFormat="1">
      <c r="A286" s="203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31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  <c r="BZ286" s="204"/>
      <c r="CA286" s="204"/>
      <c r="CB286" s="204"/>
      <c r="CC286" s="204"/>
      <c r="CD286" s="204"/>
      <c r="CE286" s="204"/>
      <c r="CF286" s="204"/>
      <c r="CG286" s="204"/>
      <c r="CH286" s="204"/>
      <c r="CI286" s="204"/>
      <c r="CJ286" s="204"/>
      <c r="CK286" s="204"/>
      <c r="CL286" s="204"/>
      <c r="CM286" s="204"/>
      <c r="CN286" s="204"/>
      <c r="CO286" s="204"/>
      <c r="CP286" s="204"/>
      <c r="CQ286" s="204"/>
      <c r="CR286" s="204"/>
      <c r="CS286" s="204"/>
      <c r="CT286" s="204"/>
      <c r="CU286" s="204"/>
      <c r="CV286" s="204"/>
      <c r="CW286" s="204"/>
      <c r="CX286" s="204"/>
      <c r="CY286" s="204"/>
      <c r="CZ286" s="204"/>
      <c r="DA286" s="204"/>
      <c r="DB286" s="204"/>
      <c r="DC286" s="231"/>
      <c r="DD286" s="231"/>
      <c r="DE286" s="231"/>
      <c r="DF286" s="242"/>
      <c r="DG286" s="242"/>
      <c r="DH286" s="204"/>
      <c r="DI286" s="204"/>
      <c r="DJ286" s="204"/>
      <c r="DK286" s="204"/>
      <c r="DL286" s="204"/>
      <c r="DM286" s="204"/>
      <c r="DN286" s="204"/>
      <c r="DO286" s="204"/>
      <c r="DP286" s="204"/>
      <c r="DQ286" s="204"/>
      <c r="DR286" s="204"/>
      <c r="DS286" s="242"/>
      <c r="DT286" s="204"/>
      <c r="DW286" s="6">
        <f t="shared" si="30"/>
        <v>0</v>
      </c>
      <c r="DX286" s="6">
        <f t="shared" si="31"/>
        <v>0</v>
      </c>
      <c r="DY286" s="6">
        <f t="shared" si="32"/>
        <v>0</v>
      </c>
      <c r="DZ286" s="6">
        <f t="shared" si="33"/>
        <v>0</v>
      </c>
      <c r="EC286" s="6">
        <f t="shared" si="29"/>
        <v>0</v>
      </c>
      <c r="EF286" s="6">
        <f t="shared" si="28"/>
        <v>0</v>
      </c>
    </row>
    <row r="287" spans="1:136" s="6" customFormat="1">
      <c r="A287" s="203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31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  <c r="BZ287" s="204"/>
      <c r="CA287" s="204"/>
      <c r="CB287" s="204"/>
      <c r="CC287" s="204"/>
      <c r="CD287" s="204"/>
      <c r="CE287" s="204"/>
      <c r="CF287" s="204"/>
      <c r="CG287" s="204"/>
      <c r="CH287" s="204"/>
      <c r="CI287" s="204"/>
      <c r="CJ287" s="204"/>
      <c r="CK287" s="204"/>
      <c r="CL287" s="204"/>
      <c r="CM287" s="204"/>
      <c r="CN287" s="204"/>
      <c r="CO287" s="204"/>
      <c r="CP287" s="204"/>
      <c r="CQ287" s="204"/>
      <c r="CR287" s="204"/>
      <c r="CS287" s="204"/>
      <c r="CT287" s="204"/>
      <c r="CU287" s="204"/>
      <c r="CV287" s="204"/>
      <c r="CW287" s="204"/>
      <c r="CX287" s="204"/>
      <c r="CY287" s="204"/>
      <c r="CZ287" s="204"/>
      <c r="DA287" s="204"/>
      <c r="DB287" s="204"/>
      <c r="DC287" s="231"/>
      <c r="DD287" s="231"/>
      <c r="DE287" s="231"/>
      <c r="DF287" s="242"/>
      <c r="DG287" s="242"/>
      <c r="DH287" s="204"/>
      <c r="DI287" s="204"/>
      <c r="DJ287" s="204"/>
      <c r="DK287" s="204"/>
      <c r="DL287" s="204"/>
      <c r="DM287" s="204"/>
      <c r="DN287" s="204"/>
      <c r="DO287" s="204"/>
      <c r="DP287" s="204"/>
      <c r="DQ287" s="204"/>
      <c r="DR287" s="204"/>
      <c r="DS287" s="242"/>
      <c r="DT287" s="204"/>
      <c r="DW287" s="6">
        <f t="shared" si="30"/>
        <v>0</v>
      </c>
      <c r="DX287" s="6">
        <f t="shared" si="31"/>
        <v>0</v>
      </c>
      <c r="DY287" s="6">
        <f t="shared" si="32"/>
        <v>0</v>
      </c>
      <c r="DZ287" s="6">
        <f t="shared" si="33"/>
        <v>0</v>
      </c>
      <c r="EC287" s="6">
        <f t="shared" si="29"/>
        <v>0</v>
      </c>
      <c r="EF287" s="6">
        <f t="shared" si="28"/>
        <v>0</v>
      </c>
    </row>
    <row r="288" spans="1:136" s="6" customFormat="1">
      <c r="A288" s="203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31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  <c r="BZ288" s="204"/>
      <c r="CA288" s="204"/>
      <c r="CB288" s="204"/>
      <c r="CC288" s="204"/>
      <c r="CD288" s="204"/>
      <c r="CE288" s="204"/>
      <c r="CF288" s="204"/>
      <c r="CG288" s="204"/>
      <c r="CH288" s="204"/>
      <c r="CI288" s="204"/>
      <c r="CJ288" s="204"/>
      <c r="CK288" s="204"/>
      <c r="CL288" s="204"/>
      <c r="CM288" s="204"/>
      <c r="CN288" s="204"/>
      <c r="CO288" s="204"/>
      <c r="CP288" s="204"/>
      <c r="CQ288" s="204"/>
      <c r="CR288" s="204"/>
      <c r="CS288" s="204"/>
      <c r="CT288" s="204"/>
      <c r="CU288" s="204"/>
      <c r="CV288" s="204"/>
      <c r="CW288" s="204"/>
      <c r="CX288" s="204"/>
      <c r="CY288" s="204"/>
      <c r="CZ288" s="204"/>
      <c r="DA288" s="204"/>
      <c r="DB288" s="204"/>
      <c r="DC288" s="231"/>
      <c r="DD288" s="231"/>
      <c r="DE288" s="231"/>
      <c r="DF288" s="242"/>
      <c r="DG288" s="242"/>
      <c r="DH288" s="204"/>
      <c r="DI288" s="204"/>
      <c r="DJ288" s="204"/>
      <c r="DK288" s="204"/>
      <c r="DL288" s="204"/>
      <c r="DM288" s="204"/>
      <c r="DN288" s="204"/>
      <c r="DO288" s="204"/>
      <c r="DP288" s="204"/>
      <c r="DQ288" s="204"/>
      <c r="DR288" s="204"/>
      <c r="DS288" s="242"/>
      <c r="DT288" s="204"/>
      <c r="DW288" s="6">
        <f t="shared" si="30"/>
        <v>0</v>
      </c>
      <c r="DX288" s="6">
        <f t="shared" si="31"/>
        <v>0</v>
      </c>
      <c r="DY288" s="6">
        <f t="shared" si="32"/>
        <v>0</v>
      </c>
      <c r="DZ288" s="6">
        <f t="shared" si="33"/>
        <v>0</v>
      </c>
      <c r="EC288" s="6">
        <f t="shared" si="29"/>
        <v>0</v>
      </c>
      <c r="EF288" s="6">
        <f t="shared" si="28"/>
        <v>0</v>
      </c>
    </row>
    <row r="289" spans="1:136" s="6" customFormat="1">
      <c r="A289" s="203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31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  <c r="BZ289" s="204"/>
      <c r="CA289" s="204"/>
      <c r="CB289" s="204"/>
      <c r="CC289" s="204"/>
      <c r="CD289" s="204"/>
      <c r="CE289" s="204"/>
      <c r="CF289" s="204"/>
      <c r="CG289" s="204"/>
      <c r="CH289" s="204"/>
      <c r="CI289" s="204"/>
      <c r="CJ289" s="204"/>
      <c r="CK289" s="204"/>
      <c r="CL289" s="204"/>
      <c r="CM289" s="204"/>
      <c r="CN289" s="204"/>
      <c r="CO289" s="204"/>
      <c r="CP289" s="204"/>
      <c r="CQ289" s="204"/>
      <c r="CR289" s="204"/>
      <c r="CS289" s="204"/>
      <c r="CT289" s="204"/>
      <c r="CU289" s="204"/>
      <c r="CV289" s="204"/>
      <c r="CW289" s="204"/>
      <c r="CX289" s="204"/>
      <c r="CY289" s="204"/>
      <c r="CZ289" s="204"/>
      <c r="DA289" s="204"/>
      <c r="DB289" s="204"/>
      <c r="DC289" s="231"/>
      <c r="DD289" s="231"/>
      <c r="DE289" s="231"/>
      <c r="DF289" s="242"/>
      <c r="DG289" s="242"/>
      <c r="DH289" s="204"/>
      <c r="DI289" s="204"/>
      <c r="DJ289" s="204"/>
      <c r="DK289" s="204"/>
      <c r="DL289" s="204"/>
      <c r="DM289" s="204"/>
      <c r="DN289" s="204"/>
      <c r="DO289" s="204"/>
      <c r="DP289" s="204"/>
      <c r="DQ289" s="204"/>
      <c r="DR289" s="204"/>
      <c r="DS289" s="242"/>
      <c r="DT289" s="204"/>
      <c r="DW289" s="6">
        <f t="shared" si="30"/>
        <v>0</v>
      </c>
      <c r="DX289" s="6">
        <f t="shared" si="31"/>
        <v>0</v>
      </c>
      <c r="DY289" s="6">
        <f t="shared" si="32"/>
        <v>0</v>
      </c>
      <c r="DZ289" s="6">
        <f t="shared" si="33"/>
        <v>0</v>
      </c>
      <c r="EC289" s="6">
        <f t="shared" si="29"/>
        <v>0</v>
      </c>
      <c r="EF289" s="6">
        <f t="shared" si="28"/>
        <v>0</v>
      </c>
    </row>
    <row r="290" spans="1:136" s="6" customFormat="1">
      <c r="A290" s="203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31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  <c r="BZ290" s="204"/>
      <c r="CA290" s="204"/>
      <c r="CB290" s="204"/>
      <c r="CC290" s="204"/>
      <c r="CD290" s="204"/>
      <c r="CE290" s="204"/>
      <c r="CF290" s="204"/>
      <c r="CG290" s="204"/>
      <c r="CH290" s="204"/>
      <c r="CI290" s="204"/>
      <c r="CJ290" s="204"/>
      <c r="CK290" s="204"/>
      <c r="CL290" s="204"/>
      <c r="CM290" s="204"/>
      <c r="CN290" s="204"/>
      <c r="CO290" s="204"/>
      <c r="CP290" s="204"/>
      <c r="CQ290" s="204"/>
      <c r="CR290" s="204"/>
      <c r="CS290" s="204"/>
      <c r="CT290" s="204"/>
      <c r="CU290" s="204"/>
      <c r="CV290" s="204"/>
      <c r="CW290" s="204"/>
      <c r="CX290" s="204"/>
      <c r="CY290" s="204"/>
      <c r="CZ290" s="204"/>
      <c r="DA290" s="204"/>
      <c r="DB290" s="204"/>
      <c r="DC290" s="231"/>
      <c r="DD290" s="231"/>
      <c r="DE290" s="231"/>
      <c r="DF290" s="242"/>
      <c r="DG290" s="242"/>
      <c r="DH290" s="204"/>
      <c r="DI290" s="204"/>
      <c r="DJ290" s="204"/>
      <c r="DK290" s="204"/>
      <c r="DL290" s="204"/>
      <c r="DM290" s="204"/>
      <c r="DN290" s="204"/>
      <c r="DO290" s="204"/>
      <c r="DP290" s="204"/>
      <c r="DQ290" s="204"/>
      <c r="DR290" s="204"/>
      <c r="DS290" s="242"/>
      <c r="DT290" s="204"/>
      <c r="DW290" s="6">
        <f t="shared" si="30"/>
        <v>0</v>
      </c>
      <c r="DX290" s="6">
        <f t="shared" si="31"/>
        <v>0</v>
      </c>
      <c r="DY290" s="6">
        <f t="shared" si="32"/>
        <v>0</v>
      </c>
      <c r="DZ290" s="6">
        <f t="shared" si="33"/>
        <v>0</v>
      </c>
      <c r="EC290" s="6">
        <f t="shared" si="29"/>
        <v>0</v>
      </c>
      <c r="EF290" s="6">
        <f t="shared" si="28"/>
        <v>0</v>
      </c>
    </row>
    <row r="291" spans="1:136" s="6" customFormat="1">
      <c r="A291" s="203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31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  <c r="BZ291" s="204"/>
      <c r="CA291" s="204"/>
      <c r="CB291" s="204"/>
      <c r="CC291" s="204"/>
      <c r="CD291" s="204"/>
      <c r="CE291" s="204"/>
      <c r="CF291" s="204"/>
      <c r="CG291" s="204"/>
      <c r="CH291" s="204"/>
      <c r="CI291" s="204"/>
      <c r="CJ291" s="204"/>
      <c r="CK291" s="204"/>
      <c r="CL291" s="204"/>
      <c r="CM291" s="204"/>
      <c r="CN291" s="204"/>
      <c r="CO291" s="204"/>
      <c r="CP291" s="204"/>
      <c r="CQ291" s="204"/>
      <c r="CR291" s="204"/>
      <c r="CS291" s="204"/>
      <c r="CT291" s="204"/>
      <c r="CU291" s="204"/>
      <c r="CV291" s="204"/>
      <c r="CW291" s="204"/>
      <c r="CX291" s="204"/>
      <c r="CY291" s="204"/>
      <c r="CZ291" s="204"/>
      <c r="DA291" s="204"/>
      <c r="DB291" s="204"/>
      <c r="DC291" s="231"/>
      <c r="DD291" s="231"/>
      <c r="DE291" s="231"/>
      <c r="DF291" s="242"/>
      <c r="DG291" s="242"/>
      <c r="DH291" s="204"/>
      <c r="DI291" s="204"/>
      <c r="DJ291" s="204"/>
      <c r="DK291" s="204"/>
      <c r="DL291" s="204"/>
      <c r="DM291" s="204"/>
      <c r="DN291" s="204"/>
      <c r="DO291" s="204"/>
      <c r="DP291" s="204"/>
      <c r="DQ291" s="204"/>
      <c r="DR291" s="204"/>
      <c r="DS291" s="242"/>
      <c r="DT291" s="204"/>
      <c r="DW291" s="6">
        <f t="shared" si="30"/>
        <v>0</v>
      </c>
      <c r="DX291" s="6">
        <f t="shared" si="31"/>
        <v>0</v>
      </c>
      <c r="DY291" s="6">
        <f t="shared" si="32"/>
        <v>0</v>
      </c>
      <c r="DZ291" s="6">
        <f t="shared" si="33"/>
        <v>0</v>
      </c>
      <c r="EC291" s="6">
        <f t="shared" si="29"/>
        <v>0</v>
      </c>
      <c r="EF291" s="6">
        <f t="shared" si="28"/>
        <v>0</v>
      </c>
    </row>
    <row r="292" spans="1:136" s="6" customFormat="1">
      <c r="A292" s="203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31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  <c r="CT292" s="204"/>
      <c r="CU292" s="204"/>
      <c r="CV292" s="204"/>
      <c r="CW292" s="204"/>
      <c r="CX292" s="204"/>
      <c r="CY292" s="204"/>
      <c r="CZ292" s="204"/>
      <c r="DA292" s="204"/>
      <c r="DB292" s="204"/>
      <c r="DC292" s="231"/>
      <c r="DD292" s="231"/>
      <c r="DE292" s="231"/>
      <c r="DF292" s="242"/>
      <c r="DG292" s="242"/>
      <c r="DH292" s="204"/>
      <c r="DI292" s="204"/>
      <c r="DJ292" s="204"/>
      <c r="DK292" s="204"/>
      <c r="DL292" s="204"/>
      <c r="DM292" s="204"/>
      <c r="DN292" s="204"/>
      <c r="DO292" s="204"/>
      <c r="DP292" s="204"/>
      <c r="DQ292" s="204"/>
      <c r="DR292" s="204"/>
      <c r="DS292" s="242"/>
      <c r="DT292" s="204"/>
      <c r="DW292" s="6">
        <f t="shared" si="30"/>
        <v>0</v>
      </c>
      <c r="DX292" s="6">
        <f t="shared" si="31"/>
        <v>0</v>
      </c>
      <c r="DY292" s="6">
        <f t="shared" si="32"/>
        <v>0</v>
      </c>
      <c r="DZ292" s="6">
        <f t="shared" si="33"/>
        <v>0</v>
      </c>
      <c r="EC292" s="6">
        <f t="shared" si="29"/>
        <v>0</v>
      </c>
      <c r="EF292" s="6">
        <f t="shared" si="28"/>
        <v>0</v>
      </c>
    </row>
    <row r="293" spans="1:136" s="6" customFormat="1">
      <c r="A293" s="203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31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  <c r="BZ293" s="204"/>
      <c r="CA293" s="204"/>
      <c r="CB293" s="204"/>
      <c r="CC293" s="204"/>
      <c r="CD293" s="204"/>
      <c r="CE293" s="204"/>
      <c r="CF293" s="204"/>
      <c r="CG293" s="204"/>
      <c r="CH293" s="204"/>
      <c r="CI293" s="204"/>
      <c r="CJ293" s="204"/>
      <c r="CK293" s="204"/>
      <c r="CL293" s="204"/>
      <c r="CM293" s="204"/>
      <c r="CN293" s="204"/>
      <c r="CO293" s="204"/>
      <c r="CP293" s="204"/>
      <c r="CQ293" s="204"/>
      <c r="CR293" s="204"/>
      <c r="CS293" s="204"/>
      <c r="CT293" s="204"/>
      <c r="CU293" s="204"/>
      <c r="CV293" s="204"/>
      <c r="CW293" s="204"/>
      <c r="CX293" s="204"/>
      <c r="CY293" s="204"/>
      <c r="CZ293" s="204"/>
      <c r="DA293" s="204"/>
      <c r="DB293" s="204"/>
      <c r="DC293" s="231"/>
      <c r="DD293" s="231"/>
      <c r="DE293" s="231"/>
      <c r="DF293" s="242"/>
      <c r="DG293" s="242"/>
      <c r="DH293" s="204"/>
      <c r="DI293" s="204"/>
      <c r="DJ293" s="204"/>
      <c r="DK293" s="204"/>
      <c r="DL293" s="204"/>
      <c r="DM293" s="204"/>
      <c r="DN293" s="204"/>
      <c r="DO293" s="204"/>
      <c r="DP293" s="204"/>
      <c r="DQ293" s="204"/>
      <c r="DR293" s="204"/>
      <c r="DS293" s="242"/>
      <c r="DT293" s="204"/>
      <c r="DW293" s="6">
        <f t="shared" si="30"/>
        <v>0</v>
      </c>
      <c r="DX293" s="6">
        <f t="shared" si="31"/>
        <v>0</v>
      </c>
      <c r="DY293" s="6">
        <f t="shared" si="32"/>
        <v>0</v>
      </c>
      <c r="DZ293" s="6">
        <f t="shared" si="33"/>
        <v>0</v>
      </c>
      <c r="EC293" s="6">
        <f t="shared" si="29"/>
        <v>0</v>
      </c>
      <c r="EF293" s="6">
        <f t="shared" si="28"/>
        <v>0</v>
      </c>
    </row>
    <row r="294" spans="1:136" s="6" customFormat="1">
      <c r="A294" s="203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31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  <c r="BZ294" s="204"/>
      <c r="CA294" s="204"/>
      <c r="CB294" s="204"/>
      <c r="CC294" s="204"/>
      <c r="CD294" s="204"/>
      <c r="CE294" s="204"/>
      <c r="CF294" s="204"/>
      <c r="CG294" s="204"/>
      <c r="CH294" s="204"/>
      <c r="CI294" s="204"/>
      <c r="CJ294" s="204"/>
      <c r="CK294" s="204"/>
      <c r="CL294" s="204"/>
      <c r="CM294" s="204"/>
      <c r="CN294" s="204"/>
      <c r="CO294" s="204"/>
      <c r="CP294" s="204"/>
      <c r="CQ294" s="204"/>
      <c r="CR294" s="204"/>
      <c r="CS294" s="204"/>
      <c r="CT294" s="204"/>
      <c r="CU294" s="204"/>
      <c r="CV294" s="204"/>
      <c r="CW294" s="204"/>
      <c r="CX294" s="204"/>
      <c r="CY294" s="204"/>
      <c r="CZ294" s="204"/>
      <c r="DA294" s="204"/>
      <c r="DB294" s="204"/>
      <c r="DC294" s="231"/>
      <c r="DD294" s="231"/>
      <c r="DE294" s="231"/>
      <c r="DF294" s="242"/>
      <c r="DG294" s="242"/>
      <c r="DH294" s="204"/>
      <c r="DI294" s="204"/>
      <c r="DJ294" s="204"/>
      <c r="DK294" s="204"/>
      <c r="DL294" s="204"/>
      <c r="DM294" s="204"/>
      <c r="DN294" s="204"/>
      <c r="DO294" s="204"/>
      <c r="DP294" s="204"/>
      <c r="DQ294" s="204"/>
      <c r="DR294" s="204"/>
      <c r="DS294" s="242"/>
      <c r="DT294" s="204"/>
      <c r="DW294" s="6">
        <f t="shared" si="30"/>
        <v>0</v>
      </c>
      <c r="DX294" s="6">
        <f t="shared" si="31"/>
        <v>0</v>
      </c>
      <c r="DY294" s="6">
        <f t="shared" si="32"/>
        <v>0</v>
      </c>
      <c r="DZ294" s="6">
        <f t="shared" si="33"/>
        <v>0</v>
      </c>
      <c r="EC294" s="6">
        <f t="shared" si="29"/>
        <v>0</v>
      </c>
      <c r="EF294" s="6">
        <f t="shared" si="28"/>
        <v>0</v>
      </c>
    </row>
    <row r="295" spans="1:136" s="6" customFormat="1">
      <c r="A295" s="203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31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  <c r="BZ295" s="204"/>
      <c r="CA295" s="204"/>
      <c r="CB295" s="204"/>
      <c r="CC295" s="204"/>
      <c r="CD295" s="204"/>
      <c r="CE295" s="204"/>
      <c r="CF295" s="204"/>
      <c r="CG295" s="204"/>
      <c r="CH295" s="204"/>
      <c r="CI295" s="204"/>
      <c r="CJ295" s="204"/>
      <c r="CK295" s="204"/>
      <c r="CL295" s="204"/>
      <c r="CM295" s="204"/>
      <c r="CN295" s="204"/>
      <c r="CO295" s="204"/>
      <c r="CP295" s="204"/>
      <c r="CQ295" s="204"/>
      <c r="CR295" s="204"/>
      <c r="CS295" s="204"/>
      <c r="CT295" s="204"/>
      <c r="CU295" s="204"/>
      <c r="CV295" s="204"/>
      <c r="CW295" s="204"/>
      <c r="CX295" s="204"/>
      <c r="CY295" s="204"/>
      <c r="CZ295" s="204"/>
      <c r="DA295" s="204"/>
      <c r="DB295" s="204"/>
      <c r="DC295" s="231"/>
      <c r="DD295" s="231"/>
      <c r="DE295" s="231"/>
      <c r="DF295" s="242"/>
      <c r="DG295" s="242"/>
      <c r="DH295" s="204"/>
      <c r="DI295" s="204"/>
      <c r="DJ295" s="204"/>
      <c r="DK295" s="204"/>
      <c r="DL295" s="204"/>
      <c r="DM295" s="204"/>
      <c r="DN295" s="204"/>
      <c r="DO295" s="204"/>
      <c r="DP295" s="204"/>
      <c r="DQ295" s="204"/>
      <c r="DR295" s="204"/>
      <c r="DS295" s="242"/>
      <c r="DT295" s="204"/>
      <c r="DW295" s="6">
        <f t="shared" si="30"/>
        <v>0</v>
      </c>
      <c r="DX295" s="6">
        <f t="shared" si="31"/>
        <v>0</v>
      </c>
      <c r="DY295" s="6">
        <f t="shared" si="32"/>
        <v>0</v>
      </c>
      <c r="DZ295" s="6">
        <f t="shared" si="33"/>
        <v>0</v>
      </c>
      <c r="EC295" s="6">
        <f t="shared" si="29"/>
        <v>0</v>
      </c>
      <c r="EF295" s="6">
        <f t="shared" si="28"/>
        <v>0</v>
      </c>
    </row>
    <row r="296" spans="1:136" s="6" customFormat="1">
      <c r="A296" s="203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31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  <c r="BZ296" s="204"/>
      <c r="CA296" s="204"/>
      <c r="CB296" s="204"/>
      <c r="CC296" s="204"/>
      <c r="CD296" s="204"/>
      <c r="CE296" s="204"/>
      <c r="CF296" s="204"/>
      <c r="CG296" s="204"/>
      <c r="CH296" s="204"/>
      <c r="CI296" s="204"/>
      <c r="CJ296" s="204"/>
      <c r="CK296" s="204"/>
      <c r="CL296" s="204"/>
      <c r="CM296" s="204"/>
      <c r="CN296" s="204"/>
      <c r="CO296" s="204"/>
      <c r="CP296" s="204"/>
      <c r="CQ296" s="204"/>
      <c r="CR296" s="204"/>
      <c r="CS296" s="204"/>
      <c r="CT296" s="204"/>
      <c r="CU296" s="204"/>
      <c r="CV296" s="204"/>
      <c r="CW296" s="204"/>
      <c r="CX296" s="204"/>
      <c r="CY296" s="204"/>
      <c r="CZ296" s="204"/>
      <c r="DA296" s="204"/>
      <c r="DB296" s="204"/>
      <c r="DC296" s="231"/>
      <c r="DD296" s="231"/>
      <c r="DE296" s="231"/>
      <c r="DF296" s="242"/>
      <c r="DG296" s="242"/>
      <c r="DH296" s="204"/>
      <c r="DI296" s="204"/>
      <c r="DJ296" s="204"/>
      <c r="DK296" s="204"/>
      <c r="DL296" s="204"/>
      <c r="DM296" s="204"/>
      <c r="DN296" s="204"/>
      <c r="DO296" s="204"/>
      <c r="DP296" s="204"/>
      <c r="DQ296" s="204"/>
      <c r="DR296" s="204"/>
      <c r="DS296" s="242"/>
      <c r="DT296" s="204"/>
      <c r="DW296" s="6">
        <f t="shared" si="30"/>
        <v>0</v>
      </c>
      <c r="DX296" s="6">
        <f t="shared" si="31"/>
        <v>0</v>
      </c>
      <c r="DY296" s="6">
        <f t="shared" si="32"/>
        <v>0</v>
      </c>
      <c r="DZ296" s="6">
        <f t="shared" si="33"/>
        <v>0</v>
      </c>
      <c r="EC296" s="6">
        <f t="shared" si="29"/>
        <v>0</v>
      </c>
      <c r="EF296" s="6">
        <f t="shared" si="28"/>
        <v>0</v>
      </c>
    </row>
    <row r="297" spans="1:136" s="6" customFormat="1">
      <c r="A297" s="203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31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04"/>
      <c r="CV297" s="204"/>
      <c r="CW297" s="204"/>
      <c r="CX297" s="204"/>
      <c r="CY297" s="204"/>
      <c r="CZ297" s="204"/>
      <c r="DA297" s="204"/>
      <c r="DB297" s="204"/>
      <c r="DC297" s="231"/>
      <c r="DD297" s="231"/>
      <c r="DE297" s="231"/>
      <c r="DF297" s="242"/>
      <c r="DG297" s="242"/>
      <c r="DH297" s="204"/>
      <c r="DI297" s="204"/>
      <c r="DJ297" s="204"/>
      <c r="DK297" s="204"/>
      <c r="DL297" s="204"/>
      <c r="DM297" s="204"/>
      <c r="DN297" s="204"/>
      <c r="DO297" s="204"/>
      <c r="DP297" s="204"/>
      <c r="DQ297" s="204"/>
      <c r="DR297" s="204"/>
      <c r="DS297" s="242"/>
      <c r="DT297" s="204"/>
      <c r="DW297" s="6">
        <f t="shared" si="30"/>
        <v>0</v>
      </c>
      <c r="DX297" s="6">
        <f t="shared" si="31"/>
        <v>0</v>
      </c>
      <c r="DY297" s="6">
        <f t="shared" si="32"/>
        <v>0</v>
      </c>
      <c r="DZ297" s="6">
        <f t="shared" si="33"/>
        <v>0</v>
      </c>
      <c r="EC297" s="6">
        <f t="shared" si="29"/>
        <v>0</v>
      </c>
      <c r="EF297" s="6">
        <f t="shared" si="28"/>
        <v>0</v>
      </c>
    </row>
    <row r="298" spans="1:136" s="6" customFormat="1">
      <c r="A298" s="203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31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  <c r="BZ298" s="204"/>
      <c r="CA298" s="204"/>
      <c r="CB298" s="204"/>
      <c r="CC298" s="204"/>
      <c r="CD298" s="204"/>
      <c r="CE298" s="204"/>
      <c r="CF298" s="204"/>
      <c r="CG298" s="204"/>
      <c r="CH298" s="204"/>
      <c r="CI298" s="204"/>
      <c r="CJ298" s="204"/>
      <c r="CK298" s="204"/>
      <c r="CL298" s="204"/>
      <c r="CM298" s="204"/>
      <c r="CN298" s="204"/>
      <c r="CO298" s="204"/>
      <c r="CP298" s="204"/>
      <c r="CQ298" s="204"/>
      <c r="CR298" s="204"/>
      <c r="CS298" s="204"/>
      <c r="CT298" s="204"/>
      <c r="CU298" s="204"/>
      <c r="CV298" s="204"/>
      <c r="CW298" s="204"/>
      <c r="CX298" s="204"/>
      <c r="CY298" s="204"/>
      <c r="CZ298" s="204"/>
      <c r="DA298" s="204"/>
      <c r="DB298" s="204"/>
      <c r="DC298" s="231"/>
      <c r="DD298" s="231"/>
      <c r="DE298" s="231"/>
      <c r="DF298" s="242"/>
      <c r="DG298" s="242"/>
      <c r="DH298" s="204"/>
      <c r="DI298" s="204"/>
      <c r="DJ298" s="204"/>
      <c r="DK298" s="204"/>
      <c r="DL298" s="204"/>
      <c r="DM298" s="204"/>
      <c r="DN298" s="204"/>
      <c r="DO298" s="204"/>
      <c r="DP298" s="204"/>
      <c r="DQ298" s="204"/>
      <c r="DR298" s="204"/>
      <c r="DS298" s="242"/>
      <c r="DT298" s="204"/>
      <c r="DW298" s="6">
        <f t="shared" si="30"/>
        <v>0</v>
      </c>
      <c r="DX298" s="6">
        <f t="shared" si="31"/>
        <v>0</v>
      </c>
      <c r="DY298" s="6">
        <f t="shared" si="32"/>
        <v>0</v>
      </c>
      <c r="DZ298" s="6">
        <f t="shared" si="33"/>
        <v>0</v>
      </c>
      <c r="EC298" s="6">
        <f t="shared" si="29"/>
        <v>0</v>
      </c>
      <c r="EF298" s="6">
        <f t="shared" si="28"/>
        <v>0</v>
      </c>
    </row>
    <row r="299" spans="1:136" s="6" customFormat="1">
      <c r="A299" s="203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31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  <c r="BZ299" s="204"/>
      <c r="CA299" s="204"/>
      <c r="CB299" s="204"/>
      <c r="CC299" s="204"/>
      <c r="CD299" s="204"/>
      <c r="CE299" s="204"/>
      <c r="CF299" s="204"/>
      <c r="CG299" s="204"/>
      <c r="CH299" s="204"/>
      <c r="CI299" s="204"/>
      <c r="CJ299" s="204"/>
      <c r="CK299" s="204"/>
      <c r="CL299" s="204"/>
      <c r="CM299" s="204"/>
      <c r="CN299" s="204"/>
      <c r="CO299" s="204"/>
      <c r="CP299" s="204"/>
      <c r="CQ299" s="204"/>
      <c r="CR299" s="204"/>
      <c r="CS299" s="204"/>
      <c r="CT299" s="204"/>
      <c r="CU299" s="204"/>
      <c r="CV299" s="204"/>
      <c r="CW299" s="204"/>
      <c r="CX299" s="204"/>
      <c r="CY299" s="204"/>
      <c r="CZ299" s="204"/>
      <c r="DA299" s="204"/>
      <c r="DB299" s="204"/>
      <c r="DC299" s="231"/>
      <c r="DD299" s="231"/>
      <c r="DE299" s="231"/>
      <c r="DF299" s="242"/>
      <c r="DG299" s="242"/>
      <c r="DH299" s="204"/>
      <c r="DI299" s="204"/>
      <c r="DJ299" s="204"/>
      <c r="DK299" s="204"/>
      <c r="DL299" s="204"/>
      <c r="DM299" s="204"/>
      <c r="DN299" s="204"/>
      <c r="DO299" s="204"/>
      <c r="DP299" s="204"/>
      <c r="DQ299" s="204"/>
      <c r="DR299" s="204"/>
      <c r="DS299" s="242"/>
      <c r="DT299" s="204"/>
      <c r="DW299" s="6">
        <f t="shared" si="30"/>
        <v>0</v>
      </c>
      <c r="DX299" s="6">
        <f t="shared" si="31"/>
        <v>0</v>
      </c>
      <c r="DY299" s="6">
        <f t="shared" si="32"/>
        <v>0</v>
      </c>
      <c r="DZ299" s="6">
        <f t="shared" si="33"/>
        <v>0</v>
      </c>
      <c r="EC299" s="6">
        <f t="shared" si="29"/>
        <v>0</v>
      </c>
      <c r="EF299" s="6">
        <f t="shared" si="28"/>
        <v>0</v>
      </c>
    </row>
    <row r="300" spans="1:136" s="6" customFormat="1">
      <c r="A300" s="203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31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  <c r="CS300" s="204"/>
      <c r="CT300" s="204"/>
      <c r="CU300" s="204"/>
      <c r="CV300" s="204"/>
      <c r="CW300" s="204"/>
      <c r="CX300" s="204"/>
      <c r="CY300" s="204"/>
      <c r="CZ300" s="204"/>
      <c r="DA300" s="204"/>
      <c r="DB300" s="204"/>
      <c r="DC300" s="231"/>
      <c r="DD300" s="231"/>
      <c r="DE300" s="231"/>
      <c r="DF300" s="242"/>
      <c r="DG300" s="242"/>
      <c r="DH300" s="204"/>
      <c r="DI300" s="204"/>
      <c r="DJ300" s="204"/>
      <c r="DK300" s="204"/>
      <c r="DL300" s="204"/>
      <c r="DM300" s="204"/>
      <c r="DN300" s="204"/>
      <c r="DO300" s="204"/>
      <c r="DP300" s="204"/>
      <c r="DQ300" s="204"/>
      <c r="DR300" s="204"/>
      <c r="DS300" s="242"/>
      <c r="DT300" s="204"/>
      <c r="DW300" s="6">
        <f t="shared" si="30"/>
        <v>0</v>
      </c>
      <c r="DX300" s="6">
        <f t="shared" si="31"/>
        <v>0</v>
      </c>
      <c r="DY300" s="6">
        <f t="shared" si="32"/>
        <v>0</v>
      </c>
      <c r="DZ300" s="6">
        <f t="shared" si="33"/>
        <v>0</v>
      </c>
      <c r="EC300" s="6">
        <f t="shared" si="29"/>
        <v>0</v>
      </c>
      <c r="EF300" s="6">
        <f t="shared" si="28"/>
        <v>0</v>
      </c>
    </row>
    <row r="301" spans="1:136" s="6" customFormat="1">
      <c r="A301" s="203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31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  <c r="BZ301" s="204"/>
      <c r="CA301" s="204"/>
      <c r="CB301" s="204"/>
      <c r="CC301" s="204"/>
      <c r="CD301" s="204"/>
      <c r="CE301" s="204"/>
      <c r="CF301" s="204"/>
      <c r="CG301" s="204"/>
      <c r="CH301" s="204"/>
      <c r="CI301" s="204"/>
      <c r="CJ301" s="204"/>
      <c r="CK301" s="204"/>
      <c r="CL301" s="204"/>
      <c r="CM301" s="204"/>
      <c r="CN301" s="204"/>
      <c r="CO301" s="204"/>
      <c r="CP301" s="204"/>
      <c r="CQ301" s="204"/>
      <c r="CR301" s="204"/>
      <c r="CS301" s="204"/>
      <c r="CT301" s="204"/>
      <c r="CU301" s="204"/>
      <c r="CV301" s="204"/>
      <c r="CW301" s="204"/>
      <c r="CX301" s="204"/>
      <c r="CY301" s="204"/>
      <c r="CZ301" s="204"/>
      <c r="DA301" s="204"/>
      <c r="DB301" s="204"/>
      <c r="DC301" s="231"/>
      <c r="DD301" s="231"/>
      <c r="DE301" s="231"/>
      <c r="DF301" s="242"/>
      <c r="DG301" s="242"/>
      <c r="DH301" s="204"/>
      <c r="DI301" s="204"/>
      <c r="DJ301" s="204"/>
      <c r="DK301" s="204"/>
      <c r="DL301" s="204"/>
      <c r="DM301" s="204"/>
      <c r="DN301" s="204"/>
      <c r="DO301" s="204"/>
      <c r="DP301" s="204"/>
      <c r="DQ301" s="204"/>
      <c r="DR301" s="204"/>
      <c r="DS301" s="242"/>
      <c r="DT301" s="204"/>
      <c r="DW301" s="6">
        <f t="shared" si="30"/>
        <v>0</v>
      </c>
      <c r="DX301" s="6">
        <f t="shared" si="31"/>
        <v>0</v>
      </c>
      <c r="DY301" s="6">
        <f t="shared" si="32"/>
        <v>0</v>
      </c>
      <c r="DZ301" s="6">
        <f t="shared" si="33"/>
        <v>0</v>
      </c>
      <c r="EC301" s="6">
        <f t="shared" si="29"/>
        <v>0</v>
      </c>
      <c r="EF301" s="6">
        <f t="shared" si="28"/>
        <v>0</v>
      </c>
    </row>
    <row r="302" spans="1:136" s="6" customFormat="1">
      <c r="A302" s="203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31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  <c r="BZ302" s="204"/>
      <c r="CA302" s="204"/>
      <c r="CB302" s="204"/>
      <c r="CC302" s="204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  <c r="CS302" s="204"/>
      <c r="CT302" s="204"/>
      <c r="CU302" s="204"/>
      <c r="CV302" s="204"/>
      <c r="CW302" s="204"/>
      <c r="CX302" s="204"/>
      <c r="CY302" s="204"/>
      <c r="CZ302" s="204"/>
      <c r="DA302" s="204"/>
      <c r="DB302" s="204"/>
      <c r="DC302" s="231"/>
      <c r="DD302" s="231"/>
      <c r="DE302" s="231"/>
      <c r="DF302" s="242"/>
      <c r="DG302" s="242"/>
      <c r="DH302" s="204"/>
      <c r="DI302" s="204"/>
      <c r="DJ302" s="204"/>
      <c r="DK302" s="204"/>
      <c r="DL302" s="204"/>
      <c r="DM302" s="204"/>
      <c r="DN302" s="204"/>
      <c r="DO302" s="204"/>
      <c r="DP302" s="204"/>
      <c r="DQ302" s="204"/>
      <c r="DR302" s="204"/>
      <c r="DS302" s="242"/>
      <c r="DT302" s="204"/>
      <c r="DW302" s="6">
        <f t="shared" si="30"/>
        <v>0</v>
      </c>
      <c r="DX302" s="6">
        <f t="shared" si="31"/>
        <v>0</v>
      </c>
      <c r="DY302" s="6">
        <f t="shared" si="32"/>
        <v>0</v>
      </c>
      <c r="DZ302" s="6">
        <f t="shared" si="33"/>
        <v>0</v>
      </c>
      <c r="EC302" s="6">
        <f t="shared" si="29"/>
        <v>0</v>
      </c>
      <c r="EF302" s="6">
        <f t="shared" si="28"/>
        <v>0</v>
      </c>
    </row>
    <row r="303" spans="1:136" s="6" customFormat="1">
      <c r="A303" s="203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31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31"/>
      <c r="DD303" s="231"/>
      <c r="DE303" s="231"/>
      <c r="DF303" s="242"/>
      <c r="DG303" s="242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42"/>
      <c r="DT303" s="204"/>
      <c r="DW303" s="6">
        <f t="shared" si="30"/>
        <v>0</v>
      </c>
      <c r="DX303" s="6">
        <f t="shared" si="31"/>
        <v>0</v>
      </c>
      <c r="DY303" s="6">
        <f t="shared" si="32"/>
        <v>0</v>
      </c>
      <c r="DZ303" s="6">
        <f t="shared" si="33"/>
        <v>0</v>
      </c>
      <c r="EC303" s="6">
        <f t="shared" si="29"/>
        <v>0</v>
      </c>
      <c r="EF303" s="6">
        <f t="shared" si="28"/>
        <v>0</v>
      </c>
    </row>
    <row r="304" spans="1:136" s="6" customFormat="1">
      <c r="A304" s="203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31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  <c r="BZ304" s="204"/>
      <c r="CA304" s="204"/>
      <c r="CB304" s="204"/>
      <c r="CC304" s="204"/>
      <c r="CD304" s="204"/>
      <c r="CE304" s="204"/>
      <c r="CF304" s="204"/>
      <c r="CG304" s="204"/>
      <c r="CH304" s="204"/>
      <c r="CI304" s="204"/>
      <c r="CJ304" s="204"/>
      <c r="CK304" s="204"/>
      <c r="CL304" s="204"/>
      <c r="CM304" s="204"/>
      <c r="CN304" s="204"/>
      <c r="CO304" s="204"/>
      <c r="CP304" s="204"/>
      <c r="CQ304" s="204"/>
      <c r="CR304" s="204"/>
      <c r="CS304" s="204"/>
      <c r="CT304" s="204"/>
      <c r="CU304" s="204"/>
      <c r="CV304" s="204"/>
      <c r="CW304" s="204"/>
      <c r="CX304" s="204"/>
      <c r="CY304" s="204"/>
      <c r="CZ304" s="204"/>
      <c r="DA304" s="204"/>
      <c r="DB304" s="204"/>
      <c r="DC304" s="231"/>
      <c r="DD304" s="231"/>
      <c r="DE304" s="231"/>
      <c r="DF304" s="242"/>
      <c r="DG304" s="242"/>
      <c r="DH304" s="204"/>
      <c r="DI304" s="204"/>
      <c r="DJ304" s="204"/>
      <c r="DK304" s="204"/>
      <c r="DL304" s="204"/>
      <c r="DM304" s="204"/>
      <c r="DN304" s="204"/>
      <c r="DO304" s="204"/>
      <c r="DP304" s="204"/>
      <c r="DQ304" s="204"/>
      <c r="DR304" s="204"/>
      <c r="DS304" s="242"/>
      <c r="DT304" s="204"/>
      <c r="DW304" s="6">
        <f t="shared" si="30"/>
        <v>0</v>
      </c>
      <c r="DX304" s="6">
        <f t="shared" si="31"/>
        <v>0</v>
      </c>
      <c r="DY304" s="6">
        <f t="shared" si="32"/>
        <v>0</v>
      </c>
      <c r="DZ304" s="6">
        <f t="shared" si="33"/>
        <v>0</v>
      </c>
      <c r="EC304" s="6">
        <f t="shared" si="29"/>
        <v>0</v>
      </c>
      <c r="EF304" s="6">
        <f t="shared" si="28"/>
        <v>0</v>
      </c>
    </row>
    <row r="305" spans="1:136" s="6" customFormat="1">
      <c r="A305" s="203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31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204"/>
      <c r="CB305" s="204"/>
      <c r="CC305" s="204"/>
      <c r="CD305" s="204"/>
      <c r="CE305" s="204"/>
      <c r="CF305" s="204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  <c r="CS305" s="204"/>
      <c r="CT305" s="204"/>
      <c r="CU305" s="204"/>
      <c r="CV305" s="204"/>
      <c r="CW305" s="204"/>
      <c r="CX305" s="204"/>
      <c r="CY305" s="204"/>
      <c r="CZ305" s="204"/>
      <c r="DA305" s="204"/>
      <c r="DB305" s="204"/>
      <c r="DC305" s="231"/>
      <c r="DD305" s="231"/>
      <c r="DE305" s="231"/>
      <c r="DF305" s="242"/>
      <c r="DG305" s="242"/>
      <c r="DH305" s="204"/>
      <c r="DI305" s="204"/>
      <c r="DJ305" s="204"/>
      <c r="DK305" s="204"/>
      <c r="DL305" s="204"/>
      <c r="DM305" s="204"/>
      <c r="DN305" s="204"/>
      <c r="DO305" s="204"/>
      <c r="DP305" s="204"/>
      <c r="DQ305" s="204"/>
      <c r="DR305" s="204"/>
      <c r="DS305" s="242"/>
      <c r="DT305" s="204"/>
      <c r="DW305" s="6">
        <f t="shared" si="30"/>
        <v>0</v>
      </c>
      <c r="DX305" s="6">
        <f t="shared" si="31"/>
        <v>0</v>
      </c>
      <c r="DY305" s="6">
        <f t="shared" si="32"/>
        <v>0</v>
      </c>
      <c r="DZ305" s="6">
        <f t="shared" si="33"/>
        <v>0</v>
      </c>
      <c r="EC305" s="6">
        <f t="shared" si="29"/>
        <v>0</v>
      </c>
      <c r="EF305" s="6">
        <f t="shared" si="28"/>
        <v>0</v>
      </c>
    </row>
    <row r="306" spans="1:136" s="6" customFormat="1">
      <c r="A306" s="203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31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  <c r="BZ306" s="204"/>
      <c r="CA306" s="204"/>
      <c r="CB306" s="204"/>
      <c r="CC306" s="204"/>
      <c r="CD306" s="204"/>
      <c r="CE306" s="204"/>
      <c r="CF306" s="204"/>
      <c r="CG306" s="204"/>
      <c r="CH306" s="204"/>
      <c r="CI306" s="204"/>
      <c r="CJ306" s="204"/>
      <c r="CK306" s="204"/>
      <c r="CL306" s="204"/>
      <c r="CM306" s="204"/>
      <c r="CN306" s="204"/>
      <c r="CO306" s="204"/>
      <c r="CP306" s="204"/>
      <c r="CQ306" s="204"/>
      <c r="CR306" s="204"/>
      <c r="CS306" s="204"/>
      <c r="CT306" s="204"/>
      <c r="CU306" s="204"/>
      <c r="CV306" s="204"/>
      <c r="CW306" s="204"/>
      <c r="CX306" s="204"/>
      <c r="CY306" s="204"/>
      <c r="CZ306" s="204"/>
      <c r="DA306" s="204"/>
      <c r="DB306" s="204"/>
      <c r="DC306" s="231"/>
      <c r="DD306" s="231"/>
      <c r="DE306" s="231"/>
      <c r="DF306" s="242"/>
      <c r="DG306" s="242"/>
      <c r="DH306" s="204"/>
      <c r="DI306" s="204"/>
      <c r="DJ306" s="204"/>
      <c r="DK306" s="204"/>
      <c r="DL306" s="204"/>
      <c r="DM306" s="204"/>
      <c r="DN306" s="204"/>
      <c r="DO306" s="204"/>
      <c r="DP306" s="204"/>
      <c r="DQ306" s="204"/>
      <c r="DR306" s="204"/>
      <c r="DS306" s="242"/>
      <c r="DT306" s="204"/>
      <c r="DW306" s="6">
        <f t="shared" si="30"/>
        <v>0</v>
      </c>
      <c r="DX306" s="6">
        <f t="shared" si="31"/>
        <v>0</v>
      </c>
      <c r="DY306" s="6">
        <f t="shared" si="32"/>
        <v>0</v>
      </c>
      <c r="DZ306" s="6">
        <f t="shared" si="33"/>
        <v>0</v>
      </c>
      <c r="EC306" s="6">
        <f t="shared" si="29"/>
        <v>0</v>
      </c>
      <c r="EF306" s="6">
        <f t="shared" si="28"/>
        <v>0</v>
      </c>
    </row>
    <row r="307" spans="1:136" s="6" customFormat="1">
      <c r="A307" s="203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31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  <c r="BZ307" s="204"/>
      <c r="CA307" s="204"/>
      <c r="CB307" s="204"/>
      <c r="CC307" s="204"/>
      <c r="CD307" s="204"/>
      <c r="CE307" s="204"/>
      <c r="CF307" s="204"/>
      <c r="CG307" s="204"/>
      <c r="CH307" s="204"/>
      <c r="CI307" s="204"/>
      <c r="CJ307" s="204"/>
      <c r="CK307" s="204"/>
      <c r="CL307" s="204"/>
      <c r="CM307" s="204"/>
      <c r="CN307" s="204"/>
      <c r="CO307" s="204"/>
      <c r="CP307" s="204"/>
      <c r="CQ307" s="204"/>
      <c r="CR307" s="204"/>
      <c r="CS307" s="204"/>
      <c r="CT307" s="204"/>
      <c r="CU307" s="204"/>
      <c r="CV307" s="204"/>
      <c r="CW307" s="204"/>
      <c r="CX307" s="204"/>
      <c r="CY307" s="204"/>
      <c r="CZ307" s="204"/>
      <c r="DA307" s="204"/>
      <c r="DB307" s="204"/>
      <c r="DC307" s="231"/>
      <c r="DD307" s="231"/>
      <c r="DE307" s="231"/>
      <c r="DF307" s="242"/>
      <c r="DG307" s="242"/>
      <c r="DH307" s="204"/>
      <c r="DI307" s="204"/>
      <c r="DJ307" s="204"/>
      <c r="DK307" s="204"/>
      <c r="DL307" s="204"/>
      <c r="DM307" s="204"/>
      <c r="DN307" s="204"/>
      <c r="DO307" s="204"/>
      <c r="DP307" s="204"/>
      <c r="DQ307" s="204"/>
      <c r="DR307" s="204"/>
      <c r="DS307" s="242"/>
      <c r="DT307" s="204"/>
      <c r="DW307" s="6">
        <f t="shared" si="30"/>
        <v>0</v>
      </c>
      <c r="DX307" s="6">
        <f t="shared" si="31"/>
        <v>0</v>
      </c>
      <c r="DY307" s="6">
        <f t="shared" si="32"/>
        <v>0</v>
      </c>
      <c r="DZ307" s="6">
        <f t="shared" si="33"/>
        <v>0</v>
      </c>
      <c r="EC307" s="6">
        <f t="shared" si="29"/>
        <v>0</v>
      </c>
      <c r="EF307" s="6">
        <f t="shared" si="28"/>
        <v>0</v>
      </c>
    </row>
    <row r="308" spans="1:136" s="6" customFormat="1">
      <c r="A308" s="203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31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  <c r="BZ308" s="204"/>
      <c r="CA308" s="204"/>
      <c r="CB308" s="204"/>
      <c r="CC308" s="204"/>
      <c r="CD308" s="204"/>
      <c r="CE308" s="204"/>
      <c r="CF308" s="204"/>
      <c r="CG308" s="204"/>
      <c r="CH308" s="204"/>
      <c r="CI308" s="204"/>
      <c r="CJ308" s="204"/>
      <c r="CK308" s="204"/>
      <c r="CL308" s="204"/>
      <c r="CM308" s="204"/>
      <c r="CN308" s="204"/>
      <c r="CO308" s="204"/>
      <c r="CP308" s="204"/>
      <c r="CQ308" s="204"/>
      <c r="CR308" s="204"/>
      <c r="CS308" s="204"/>
      <c r="CT308" s="204"/>
      <c r="CU308" s="204"/>
      <c r="CV308" s="204"/>
      <c r="CW308" s="204"/>
      <c r="CX308" s="204"/>
      <c r="CY308" s="204"/>
      <c r="CZ308" s="204"/>
      <c r="DA308" s="204"/>
      <c r="DB308" s="204"/>
      <c r="DC308" s="231"/>
      <c r="DD308" s="231"/>
      <c r="DE308" s="231"/>
      <c r="DF308" s="242"/>
      <c r="DG308" s="242"/>
      <c r="DH308" s="204"/>
      <c r="DI308" s="204"/>
      <c r="DJ308" s="204"/>
      <c r="DK308" s="204"/>
      <c r="DL308" s="204"/>
      <c r="DM308" s="204"/>
      <c r="DN308" s="204"/>
      <c r="DO308" s="204"/>
      <c r="DP308" s="204"/>
      <c r="DQ308" s="204"/>
      <c r="DR308" s="204"/>
      <c r="DS308" s="242"/>
      <c r="DT308" s="204"/>
      <c r="DW308" s="6">
        <f t="shared" si="30"/>
        <v>0</v>
      </c>
      <c r="DX308" s="6">
        <f t="shared" si="31"/>
        <v>0</v>
      </c>
      <c r="DY308" s="6">
        <f t="shared" si="32"/>
        <v>0</v>
      </c>
      <c r="DZ308" s="6">
        <f t="shared" si="33"/>
        <v>0</v>
      </c>
      <c r="EC308" s="6">
        <f t="shared" si="29"/>
        <v>0</v>
      </c>
      <c r="EF308" s="6">
        <f t="shared" si="28"/>
        <v>0</v>
      </c>
    </row>
    <row r="309" spans="1:136" s="6" customFormat="1">
      <c r="A309" s="203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31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  <c r="BZ309" s="204"/>
      <c r="CA309" s="204"/>
      <c r="CB309" s="204"/>
      <c r="CC309" s="204"/>
      <c r="CD309" s="204"/>
      <c r="CE309" s="204"/>
      <c r="CF309" s="204"/>
      <c r="CG309" s="204"/>
      <c r="CH309" s="204"/>
      <c r="CI309" s="204"/>
      <c r="CJ309" s="204"/>
      <c r="CK309" s="204"/>
      <c r="CL309" s="204"/>
      <c r="CM309" s="204"/>
      <c r="CN309" s="204"/>
      <c r="CO309" s="204"/>
      <c r="CP309" s="204"/>
      <c r="CQ309" s="204"/>
      <c r="CR309" s="204"/>
      <c r="CS309" s="204"/>
      <c r="CT309" s="204"/>
      <c r="CU309" s="204"/>
      <c r="CV309" s="204"/>
      <c r="CW309" s="204"/>
      <c r="CX309" s="204"/>
      <c r="CY309" s="204"/>
      <c r="CZ309" s="204"/>
      <c r="DA309" s="204"/>
      <c r="DB309" s="204"/>
      <c r="DC309" s="231"/>
      <c r="DD309" s="231"/>
      <c r="DE309" s="231"/>
      <c r="DF309" s="242"/>
      <c r="DG309" s="242"/>
      <c r="DH309" s="204"/>
      <c r="DI309" s="204"/>
      <c r="DJ309" s="204"/>
      <c r="DK309" s="204"/>
      <c r="DL309" s="204"/>
      <c r="DM309" s="204"/>
      <c r="DN309" s="204"/>
      <c r="DO309" s="204"/>
      <c r="DP309" s="204"/>
      <c r="DQ309" s="204"/>
      <c r="DR309" s="204"/>
      <c r="DS309" s="242"/>
      <c r="DT309" s="204"/>
      <c r="DW309" s="6">
        <f t="shared" si="30"/>
        <v>0</v>
      </c>
      <c r="DX309" s="6">
        <f t="shared" si="31"/>
        <v>0</v>
      </c>
      <c r="DY309" s="6">
        <f t="shared" si="32"/>
        <v>0</v>
      </c>
      <c r="DZ309" s="6">
        <f t="shared" si="33"/>
        <v>0</v>
      </c>
      <c r="EC309" s="6">
        <f t="shared" si="29"/>
        <v>0</v>
      </c>
      <c r="EF309" s="6">
        <f t="shared" si="28"/>
        <v>0</v>
      </c>
    </row>
    <row r="310" spans="1:136" s="6" customFormat="1">
      <c r="A310" s="203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31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  <c r="BZ310" s="204"/>
      <c r="CA310" s="204"/>
      <c r="CB310" s="204"/>
      <c r="CC310" s="204"/>
      <c r="CD310" s="204"/>
      <c r="CE310" s="204"/>
      <c r="CF310" s="204"/>
      <c r="CG310" s="204"/>
      <c r="CH310" s="204"/>
      <c r="CI310" s="204"/>
      <c r="CJ310" s="204"/>
      <c r="CK310" s="204"/>
      <c r="CL310" s="204"/>
      <c r="CM310" s="204"/>
      <c r="CN310" s="204"/>
      <c r="CO310" s="204"/>
      <c r="CP310" s="204"/>
      <c r="CQ310" s="204"/>
      <c r="CR310" s="204"/>
      <c r="CS310" s="204"/>
      <c r="CT310" s="204"/>
      <c r="CU310" s="204"/>
      <c r="CV310" s="204"/>
      <c r="CW310" s="204"/>
      <c r="CX310" s="204"/>
      <c r="CY310" s="204"/>
      <c r="CZ310" s="204"/>
      <c r="DA310" s="204"/>
      <c r="DB310" s="204"/>
      <c r="DC310" s="231"/>
      <c r="DD310" s="231"/>
      <c r="DE310" s="231"/>
      <c r="DF310" s="242"/>
      <c r="DG310" s="242"/>
      <c r="DH310" s="204"/>
      <c r="DI310" s="204"/>
      <c r="DJ310" s="204"/>
      <c r="DK310" s="204"/>
      <c r="DL310" s="204"/>
      <c r="DM310" s="204"/>
      <c r="DN310" s="204"/>
      <c r="DO310" s="204"/>
      <c r="DP310" s="204"/>
      <c r="DQ310" s="204"/>
      <c r="DR310" s="204"/>
      <c r="DS310" s="242"/>
      <c r="DT310" s="204"/>
      <c r="DW310" s="6">
        <f t="shared" si="30"/>
        <v>0</v>
      </c>
      <c r="DX310" s="6">
        <f t="shared" si="31"/>
        <v>0</v>
      </c>
      <c r="DY310" s="6">
        <f t="shared" si="32"/>
        <v>0</v>
      </c>
      <c r="DZ310" s="6">
        <f t="shared" si="33"/>
        <v>0</v>
      </c>
      <c r="EC310" s="6">
        <f t="shared" si="29"/>
        <v>0</v>
      </c>
      <c r="EF310" s="6">
        <f t="shared" si="28"/>
        <v>0</v>
      </c>
    </row>
    <row r="311" spans="1:136" s="6" customFormat="1">
      <c r="A311" s="203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31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  <c r="BZ311" s="204"/>
      <c r="CA311" s="204"/>
      <c r="CB311" s="204"/>
      <c r="CC311" s="204"/>
      <c r="CD311" s="204"/>
      <c r="CE311" s="204"/>
      <c r="CF311" s="204"/>
      <c r="CG311" s="204"/>
      <c r="CH311" s="204"/>
      <c r="CI311" s="204"/>
      <c r="CJ311" s="204"/>
      <c r="CK311" s="204"/>
      <c r="CL311" s="204"/>
      <c r="CM311" s="204"/>
      <c r="CN311" s="204"/>
      <c r="CO311" s="204"/>
      <c r="CP311" s="204"/>
      <c r="CQ311" s="204"/>
      <c r="CR311" s="204"/>
      <c r="CS311" s="204"/>
      <c r="CT311" s="204"/>
      <c r="CU311" s="204"/>
      <c r="CV311" s="204"/>
      <c r="CW311" s="204"/>
      <c r="CX311" s="204"/>
      <c r="CY311" s="204"/>
      <c r="CZ311" s="204"/>
      <c r="DA311" s="204"/>
      <c r="DB311" s="204"/>
      <c r="DC311" s="231"/>
      <c r="DD311" s="231"/>
      <c r="DE311" s="231"/>
      <c r="DF311" s="242"/>
      <c r="DG311" s="242"/>
      <c r="DH311" s="204"/>
      <c r="DI311" s="204"/>
      <c r="DJ311" s="204"/>
      <c r="DK311" s="204"/>
      <c r="DL311" s="204"/>
      <c r="DM311" s="204"/>
      <c r="DN311" s="204"/>
      <c r="DO311" s="204"/>
      <c r="DP311" s="204"/>
      <c r="DQ311" s="204"/>
      <c r="DR311" s="204"/>
      <c r="DS311" s="242"/>
      <c r="DT311" s="204"/>
      <c r="DW311" s="6">
        <f t="shared" si="30"/>
        <v>0</v>
      </c>
      <c r="DX311" s="6">
        <f t="shared" si="31"/>
        <v>0</v>
      </c>
      <c r="DY311" s="6">
        <f t="shared" si="32"/>
        <v>0</v>
      </c>
      <c r="DZ311" s="6">
        <f t="shared" si="33"/>
        <v>0</v>
      </c>
      <c r="EC311" s="6">
        <f t="shared" si="29"/>
        <v>0</v>
      </c>
      <c r="EF311" s="6">
        <f t="shared" si="28"/>
        <v>0</v>
      </c>
    </row>
    <row r="312" spans="1:136" s="6" customFormat="1">
      <c r="A312" s="203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31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  <c r="BZ312" s="204"/>
      <c r="CA312" s="204"/>
      <c r="CB312" s="204"/>
      <c r="CC312" s="204"/>
      <c r="CD312" s="204"/>
      <c r="CE312" s="204"/>
      <c r="CF312" s="204"/>
      <c r="CG312" s="204"/>
      <c r="CH312" s="204"/>
      <c r="CI312" s="204"/>
      <c r="CJ312" s="204"/>
      <c r="CK312" s="204"/>
      <c r="CL312" s="204"/>
      <c r="CM312" s="204"/>
      <c r="CN312" s="204"/>
      <c r="CO312" s="204"/>
      <c r="CP312" s="204"/>
      <c r="CQ312" s="204"/>
      <c r="CR312" s="204"/>
      <c r="CS312" s="204"/>
      <c r="CT312" s="204"/>
      <c r="CU312" s="204"/>
      <c r="CV312" s="204"/>
      <c r="CW312" s="204"/>
      <c r="CX312" s="204"/>
      <c r="CY312" s="204"/>
      <c r="CZ312" s="204"/>
      <c r="DA312" s="204"/>
      <c r="DB312" s="204"/>
      <c r="DC312" s="231"/>
      <c r="DD312" s="231"/>
      <c r="DE312" s="231"/>
      <c r="DF312" s="242"/>
      <c r="DG312" s="242"/>
      <c r="DH312" s="204"/>
      <c r="DI312" s="204"/>
      <c r="DJ312" s="204"/>
      <c r="DK312" s="204"/>
      <c r="DL312" s="204"/>
      <c r="DM312" s="204"/>
      <c r="DN312" s="204"/>
      <c r="DO312" s="204"/>
      <c r="DP312" s="204"/>
      <c r="DQ312" s="204"/>
      <c r="DR312" s="204"/>
      <c r="DS312" s="242"/>
      <c r="DT312" s="204"/>
      <c r="DW312" s="6">
        <f t="shared" si="30"/>
        <v>0</v>
      </c>
      <c r="DX312" s="6">
        <f t="shared" si="31"/>
        <v>0</v>
      </c>
      <c r="DY312" s="6">
        <f t="shared" si="32"/>
        <v>0</v>
      </c>
      <c r="DZ312" s="6">
        <f t="shared" si="33"/>
        <v>0</v>
      </c>
      <c r="EC312" s="6">
        <f t="shared" si="29"/>
        <v>0</v>
      </c>
      <c r="EF312" s="6">
        <f t="shared" si="28"/>
        <v>0</v>
      </c>
    </row>
    <row r="313" spans="1:136" s="6" customFormat="1">
      <c r="A313" s="203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31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  <c r="BZ313" s="204"/>
      <c r="CA313" s="204"/>
      <c r="CB313" s="204"/>
      <c r="CC313" s="204"/>
      <c r="CD313" s="204"/>
      <c r="CE313" s="204"/>
      <c r="CF313" s="204"/>
      <c r="CG313" s="204"/>
      <c r="CH313" s="204"/>
      <c r="CI313" s="204"/>
      <c r="CJ313" s="204"/>
      <c r="CK313" s="204"/>
      <c r="CL313" s="204"/>
      <c r="CM313" s="204"/>
      <c r="CN313" s="204"/>
      <c r="CO313" s="204"/>
      <c r="CP313" s="204"/>
      <c r="CQ313" s="204"/>
      <c r="CR313" s="204"/>
      <c r="CS313" s="204"/>
      <c r="CT313" s="204"/>
      <c r="CU313" s="204"/>
      <c r="CV313" s="204"/>
      <c r="CW313" s="204"/>
      <c r="CX313" s="204"/>
      <c r="CY313" s="204"/>
      <c r="CZ313" s="204"/>
      <c r="DA313" s="204"/>
      <c r="DB313" s="204"/>
      <c r="DC313" s="231"/>
      <c r="DD313" s="231"/>
      <c r="DE313" s="231"/>
      <c r="DF313" s="242"/>
      <c r="DG313" s="242"/>
      <c r="DH313" s="204"/>
      <c r="DI313" s="204"/>
      <c r="DJ313" s="204"/>
      <c r="DK313" s="204"/>
      <c r="DL313" s="204"/>
      <c r="DM313" s="204"/>
      <c r="DN313" s="204"/>
      <c r="DO313" s="204"/>
      <c r="DP313" s="204"/>
      <c r="DQ313" s="204"/>
      <c r="DR313" s="204"/>
      <c r="DS313" s="242"/>
      <c r="DT313" s="204"/>
      <c r="DW313" s="6">
        <f t="shared" si="30"/>
        <v>0</v>
      </c>
      <c r="DX313" s="6">
        <f t="shared" si="31"/>
        <v>0</v>
      </c>
      <c r="DY313" s="6">
        <f t="shared" si="32"/>
        <v>0</v>
      </c>
      <c r="DZ313" s="6">
        <f t="shared" si="33"/>
        <v>0</v>
      </c>
      <c r="EC313" s="6">
        <f t="shared" si="29"/>
        <v>0</v>
      </c>
      <c r="EF313" s="6">
        <f t="shared" si="28"/>
        <v>0</v>
      </c>
    </row>
    <row r="314" spans="1:136" s="6" customFormat="1">
      <c r="A314" s="203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31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  <c r="BZ314" s="204"/>
      <c r="CA314" s="204"/>
      <c r="CB314" s="204"/>
      <c r="CC314" s="204"/>
      <c r="CD314" s="204"/>
      <c r="CE314" s="204"/>
      <c r="CF314" s="204"/>
      <c r="CG314" s="204"/>
      <c r="CH314" s="204"/>
      <c r="CI314" s="204"/>
      <c r="CJ314" s="204"/>
      <c r="CK314" s="204"/>
      <c r="CL314" s="204"/>
      <c r="CM314" s="204"/>
      <c r="CN314" s="204"/>
      <c r="CO314" s="204"/>
      <c r="CP314" s="204"/>
      <c r="CQ314" s="204"/>
      <c r="CR314" s="204"/>
      <c r="CS314" s="204"/>
      <c r="CT314" s="204"/>
      <c r="CU314" s="204"/>
      <c r="CV314" s="204"/>
      <c r="CW314" s="204"/>
      <c r="CX314" s="204"/>
      <c r="CY314" s="204"/>
      <c r="CZ314" s="204"/>
      <c r="DA314" s="204"/>
      <c r="DB314" s="204"/>
      <c r="DC314" s="231"/>
      <c r="DD314" s="231"/>
      <c r="DE314" s="231"/>
      <c r="DF314" s="242"/>
      <c r="DG314" s="242"/>
      <c r="DH314" s="204"/>
      <c r="DI314" s="204"/>
      <c r="DJ314" s="204"/>
      <c r="DK314" s="204"/>
      <c r="DL314" s="204"/>
      <c r="DM314" s="204"/>
      <c r="DN314" s="204"/>
      <c r="DO314" s="204"/>
      <c r="DP314" s="204"/>
      <c r="DQ314" s="204"/>
      <c r="DR314" s="204"/>
      <c r="DS314" s="242"/>
      <c r="DT314" s="204"/>
      <c r="DW314" s="6">
        <f t="shared" si="30"/>
        <v>0</v>
      </c>
      <c r="DX314" s="6">
        <f t="shared" si="31"/>
        <v>0</v>
      </c>
      <c r="DY314" s="6">
        <f t="shared" si="32"/>
        <v>0</v>
      </c>
      <c r="DZ314" s="6">
        <f t="shared" si="33"/>
        <v>0</v>
      </c>
      <c r="EC314" s="6">
        <f t="shared" si="29"/>
        <v>0</v>
      </c>
      <c r="EF314" s="6">
        <f t="shared" si="28"/>
        <v>0</v>
      </c>
    </row>
    <row r="315" spans="1:136" s="6" customFormat="1">
      <c r="A315" s="203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31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  <c r="BZ315" s="204"/>
      <c r="CA315" s="204"/>
      <c r="CB315" s="204"/>
      <c r="CC315" s="204"/>
      <c r="CD315" s="204"/>
      <c r="CE315" s="204"/>
      <c r="CF315" s="204"/>
      <c r="CG315" s="204"/>
      <c r="CH315" s="204"/>
      <c r="CI315" s="204"/>
      <c r="CJ315" s="204"/>
      <c r="CK315" s="204"/>
      <c r="CL315" s="204"/>
      <c r="CM315" s="204"/>
      <c r="CN315" s="204"/>
      <c r="CO315" s="204"/>
      <c r="CP315" s="204"/>
      <c r="CQ315" s="204"/>
      <c r="CR315" s="204"/>
      <c r="CS315" s="204"/>
      <c r="CT315" s="204"/>
      <c r="CU315" s="204"/>
      <c r="CV315" s="204"/>
      <c r="CW315" s="204"/>
      <c r="CX315" s="204"/>
      <c r="CY315" s="204"/>
      <c r="CZ315" s="204"/>
      <c r="DA315" s="204"/>
      <c r="DB315" s="204"/>
      <c r="DC315" s="231"/>
      <c r="DD315" s="231"/>
      <c r="DE315" s="231"/>
      <c r="DF315" s="242"/>
      <c r="DG315" s="242"/>
      <c r="DH315" s="204"/>
      <c r="DI315" s="204"/>
      <c r="DJ315" s="204"/>
      <c r="DK315" s="204"/>
      <c r="DL315" s="204"/>
      <c r="DM315" s="204"/>
      <c r="DN315" s="204"/>
      <c r="DO315" s="204"/>
      <c r="DP315" s="204"/>
      <c r="DQ315" s="204"/>
      <c r="DR315" s="204"/>
      <c r="DS315" s="242"/>
      <c r="DT315" s="204"/>
      <c r="DW315" s="6">
        <f t="shared" si="30"/>
        <v>0</v>
      </c>
      <c r="DX315" s="6">
        <f t="shared" si="31"/>
        <v>0</v>
      </c>
      <c r="DY315" s="6">
        <f t="shared" si="32"/>
        <v>0</v>
      </c>
      <c r="DZ315" s="6">
        <f t="shared" si="33"/>
        <v>0</v>
      </c>
      <c r="EC315" s="6">
        <f t="shared" si="29"/>
        <v>0</v>
      </c>
      <c r="EF315" s="6">
        <f t="shared" si="28"/>
        <v>0</v>
      </c>
    </row>
    <row r="316" spans="1:136" s="6" customFormat="1">
      <c r="A316" s="203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31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  <c r="BZ316" s="204"/>
      <c r="CA316" s="204"/>
      <c r="CB316" s="204"/>
      <c r="CC316" s="204"/>
      <c r="CD316" s="204"/>
      <c r="CE316" s="204"/>
      <c r="CF316" s="204"/>
      <c r="CG316" s="204"/>
      <c r="CH316" s="204"/>
      <c r="CI316" s="204"/>
      <c r="CJ316" s="204"/>
      <c r="CK316" s="204"/>
      <c r="CL316" s="204"/>
      <c r="CM316" s="204"/>
      <c r="CN316" s="204"/>
      <c r="CO316" s="204"/>
      <c r="CP316" s="204"/>
      <c r="CQ316" s="204"/>
      <c r="CR316" s="204"/>
      <c r="CS316" s="204"/>
      <c r="CT316" s="204"/>
      <c r="CU316" s="204"/>
      <c r="CV316" s="204"/>
      <c r="CW316" s="204"/>
      <c r="CX316" s="204"/>
      <c r="CY316" s="204"/>
      <c r="CZ316" s="204"/>
      <c r="DA316" s="204"/>
      <c r="DB316" s="204"/>
      <c r="DC316" s="231"/>
      <c r="DD316" s="231"/>
      <c r="DE316" s="231"/>
      <c r="DF316" s="242"/>
      <c r="DG316" s="242"/>
      <c r="DH316" s="204"/>
      <c r="DI316" s="204"/>
      <c r="DJ316" s="204"/>
      <c r="DK316" s="204"/>
      <c r="DL316" s="204"/>
      <c r="DM316" s="204"/>
      <c r="DN316" s="204"/>
      <c r="DO316" s="204"/>
      <c r="DP316" s="204"/>
      <c r="DQ316" s="204"/>
      <c r="DR316" s="204"/>
      <c r="DS316" s="242"/>
      <c r="DT316" s="204"/>
      <c r="DW316" s="6">
        <f t="shared" si="30"/>
        <v>0</v>
      </c>
      <c r="DX316" s="6">
        <f t="shared" si="31"/>
        <v>0</v>
      </c>
      <c r="DY316" s="6">
        <f t="shared" si="32"/>
        <v>0</v>
      </c>
      <c r="DZ316" s="6">
        <f t="shared" si="33"/>
        <v>0</v>
      </c>
      <c r="EC316" s="6">
        <f t="shared" si="29"/>
        <v>0</v>
      </c>
      <c r="EF316" s="6">
        <f t="shared" si="28"/>
        <v>0</v>
      </c>
    </row>
    <row r="317" spans="1:136" s="6" customFormat="1">
      <c r="A317" s="203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31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  <c r="BZ317" s="204"/>
      <c r="CA317" s="204"/>
      <c r="CB317" s="204"/>
      <c r="CC317" s="204"/>
      <c r="CD317" s="204"/>
      <c r="CE317" s="204"/>
      <c r="CF317" s="204"/>
      <c r="CG317" s="204"/>
      <c r="CH317" s="204"/>
      <c r="CI317" s="204"/>
      <c r="CJ317" s="204"/>
      <c r="CK317" s="204"/>
      <c r="CL317" s="204"/>
      <c r="CM317" s="204"/>
      <c r="CN317" s="204"/>
      <c r="CO317" s="204"/>
      <c r="CP317" s="204"/>
      <c r="CQ317" s="204"/>
      <c r="CR317" s="204"/>
      <c r="CS317" s="204"/>
      <c r="CT317" s="204"/>
      <c r="CU317" s="204"/>
      <c r="CV317" s="204"/>
      <c r="CW317" s="204"/>
      <c r="CX317" s="204"/>
      <c r="CY317" s="204"/>
      <c r="CZ317" s="204"/>
      <c r="DA317" s="204"/>
      <c r="DB317" s="204"/>
      <c r="DC317" s="231"/>
      <c r="DD317" s="231"/>
      <c r="DE317" s="231"/>
      <c r="DF317" s="242"/>
      <c r="DG317" s="242"/>
      <c r="DH317" s="204"/>
      <c r="DI317" s="204"/>
      <c r="DJ317" s="204"/>
      <c r="DK317" s="204"/>
      <c r="DL317" s="204"/>
      <c r="DM317" s="204"/>
      <c r="DN317" s="204"/>
      <c r="DO317" s="204"/>
      <c r="DP317" s="204"/>
      <c r="DQ317" s="204"/>
      <c r="DR317" s="204"/>
      <c r="DS317" s="242"/>
      <c r="DT317" s="204"/>
      <c r="DW317" s="6">
        <f t="shared" si="30"/>
        <v>0</v>
      </c>
      <c r="DX317" s="6">
        <f t="shared" si="31"/>
        <v>0</v>
      </c>
      <c r="DY317" s="6">
        <f t="shared" si="32"/>
        <v>0</v>
      </c>
      <c r="DZ317" s="6">
        <f t="shared" si="33"/>
        <v>0</v>
      </c>
      <c r="EC317" s="6">
        <f t="shared" si="29"/>
        <v>0</v>
      </c>
      <c r="EF317" s="6">
        <f t="shared" si="28"/>
        <v>0</v>
      </c>
    </row>
    <row r="318" spans="1:136" s="6" customFormat="1">
      <c r="A318" s="203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31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  <c r="BZ318" s="204"/>
      <c r="CA318" s="204"/>
      <c r="CB318" s="204"/>
      <c r="CC318" s="204"/>
      <c r="CD318" s="204"/>
      <c r="CE318" s="204"/>
      <c r="CF318" s="204"/>
      <c r="CG318" s="204"/>
      <c r="CH318" s="204"/>
      <c r="CI318" s="204"/>
      <c r="CJ318" s="204"/>
      <c r="CK318" s="204"/>
      <c r="CL318" s="204"/>
      <c r="CM318" s="204"/>
      <c r="CN318" s="204"/>
      <c r="CO318" s="204"/>
      <c r="CP318" s="204"/>
      <c r="CQ318" s="204"/>
      <c r="CR318" s="204"/>
      <c r="CS318" s="204"/>
      <c r="CT318" s="204"/>
      <c r="CU318" s="204"/>
      <c r="CV318" s="204"/>
      <c r="CW318" s="204"/>
      <c r="CX318" s="204"/>
      <c r="CY318" s="204"/>
      <c r="CZ318" s="204"/>
      <c r="DA318" s="204"/>
      <c r="DB318" s="204"/>
      <c r="DC318" s="231"/>
      <c r="DD318" s="231"/>
      <c r="DE318" s="231"/>
      <c r="DF318" s="242"/>
      <c r="DG318" s="242"/>
      <c r="DH318" s="204"/>
      <c r="DI318" s="204"/>
      <c r="DJ318" s="204"/>
      <c r="DK318" s="204"/>
      <c r="DL318" s="204"/>
      <c r="DM318" s="204"/>
      <c r="DN318" s="204"/>
      <c r="DO318" s="204"/>
      <c r="DP318" s="204"/>
      <c r="DQ318" s="204"/>
      <c r="DR318" s="204"/>
      <c r="DS318" s="242"/>
      <c r="DT318" s="204"/>
      <c r="DW318" s="6">
        <f t="shared" si="30"/>
        <v>0</v>
      </c>
      <c r="DX318" s="6">
        <f t="shared" si="31"/>
        <v>0</v>
      </c>
      <c r="DY318" s="6">
        <f t="shared" si="32"/>
        <v>0</v>
      </c>
      <c r="DZ318" s="6">
        <f t="shared" si="33"/>
        <v>0</v>
      </c>
      <c r="EC318" s="6">
        <f t="shared" si="29"/>
        <v>0</v>
      </c>
      <c r="EF318" s="6">
        <f t="shared" si="28"/>
        <v>0</v>
      </c>
    </row>
    <row r="319" spans="1:136" s="6" customFormat="1">
      <c r="A319" s="203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31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  <c r="BZ319" s="204"/>
      <c r="CA319" s="204"/>
      <c r="CB319" s="204"/>
      <c r="CC319" s="204"/>
      <c r="CD319" s="204"/>
      <c r="CE319" s="204"/>
      <c r="CF319" s="204"/>
      <c r="CG319" s="204"/>
      <c r="CH319" s="204"/>
      <c r="CI319" s="204"/>
      <c r="CJ319" s="204"/>
      <c r="CK319" s="204"/>
      <c r="CL319" s="204"/>
      <c r="CM319" s="204"/>
      <c r="CN319" s="204"/>
      <c r="CO319" s="204"/>
      <c r="CP319" s="204"/>
      <c r="CQ319" s="204"/>
      <c r="CR319" s="204"/>
      <c r="CS319" s="204"/>
      <c r="CT319" s="204"/>
      <c r="CU319" s="204"/>
      <c r="CV319" s="204"/>
      <c r="CW319" s="204"/>
      <c r="CX319" s="204"/>
      <c r="CY319" s="204"/>
      <c r="CZ319" s="204"/>
      <c r="DA319" s="204"/>
      <c r="DB319" s="204"/>
      <c r="DC319" s="231"/>
      <c r="DD319" s="231"/>
      <c r="DE319" s="231"/>
      <c r="DF319" s="242"/>
      <c r="DG319" s="242"/>
      <c r="DH319" s="204"/>
      <c r="DI319" s="204"/>
      <c r="DJ319" s="204"/>
      <c r="DK319" s="204"/>
      <c r="DL319" s="204"/>
      <c r="DM319" s="204"/>
      <c r="DN319" s="204"/>
      <c r="DO319" s="204"/>
      <c r="DP319" s="204"/>
      <c r="DQ319" s="204"/>
      <c r="DR319" s="204"/>
      <c r="DS319" s="242"/>
      <c r="DT319" s="204"/>
      <c r="DW319" s="6">
        <f t="shared" si="30"/>
        <v>0</v>
      </c>
      <c r="DX319" s="6">
        <f t="shared" si="31"/>
        <v>0</v>
      </c>
      <c r="DY319" s="6">
        <f t="shared" si="32"/>
        <v>0</v>
      </c>
      <c r="DZ319" s="6">
        <f t="shared" si="33"/>
        <v>0</v>
      </c>
      <c r="EC319" s="6">
        <f t="shared" si="29"/>
        <v>0</v>
      </c>
      <c r="EF319" s="6">
        <f t="shared" si="28"/>
        <v>0</v>
      </c>
    </row>
    <row r="320" spans="1:136" s="6" customFormat="1">
      <c r="A320" s="203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31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G320" s="204"/>
      <c r="CH320" s="204"/>
      <c r="CI320" s="204"/>
      <c r="CJ320" s="204"/>
      <c r="CK320" s="204"/>
      <c r="CL320" s="204"/>
      <c r="CM320" s="204"/>
      <c r="CN320" s="204"/>
      <c r="CO320" s="204"/>
      <c r="CP320" s="204"/>
      <c r="CQ320" s="204"/>
      <c r="CR320" s="204"/>
      <c r="CS320" s="204"/>
      <c r="CT320" s="204"/>
      <c r="CU320" s="204"/>
      <c r="CV320" s="204"/>
      <c r="CW320" s="204"/>
      <c r="CX320" s="204"/>
      <c r="CY320" s="204"/>
      <c r="CZ320" s="204"/>
      <c r="DA320" s="204"/>
      <c r="DB320" s="204"/>
      <c r="DC320" s="231"/>
      <c r="DD320" s="231"/>
      <c r="DE320" s="231"/>
      <c r="DF320" s="242"/>
      <c r="DG320" s="242"/>
      <c r="DH320" s="204"/>
      <c r="DI320" s="204"/>
      <c r="DJ320" s="204"/>
      <c r="DK320" s="204"/>
      <c r="DL320" s="204"/>
      <c r="DM320" s="204"/>
      <c r="DN320" s="204"/>
      <c r="DO320" s="204"/>
      <c r="DP320" s="204"/>
      <c r="DQ320" s="204"/>
      <c r="DR320" s="204"/>
      <c r="DS320" s="242"/>
      <c r="DT320" s="204"/>
      <c r="DW320" s="6">
        <f t="shared" si="30"/>
        <v>0</v>
      </c>
      <c r="DX320" s="6">
        <f t="shared" si="31"/>
        <v>0</v>
      </c>
      <c r="DY320" s="6">
        <f t="shared" si="32"/>
        <v>0</v>
      </c>
      <c r="DZ320" s="6">
        <f t="shared" si="33"/>
        <v>0</v>
      </c>
      <c r="EC320" s="6">
        <f t="shared" si="29"/>
        <v>0</v>
      </c>
      <c r="EF320" s="6">
        <f t="shared" si="28"/>
        <v>0</v>
      </c>
    </row>
    <row r="321" spans="1:136" s="6" customFormat="1">
      <c r="A321" s="203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31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  <c r="BZ321" s="204"/>
      <c r="CA321" s="204"/>
      <c r="CB321" s="204"/>
      <c r="CC321" s="204"/>
      <c r="CD321" s="204"/>
      <c r="CE321" s="204"/>
      <c r="CF321" s="204"/>
      <c r="CG321" s="204"/>
      <c r="CH321" s="204"/>
      <c r="CI321" s="204"/>
      <c r="CJ321" s="204"/>
      <c r="CK321" s="204"/>
      <c r="CL321" s="204"/>
      <c r="CM321" s="204"/>
      <c r="CN321" s="204"/>
      <c r="CO321" s="204"/>
      <c r="CP321" s="204"/>
      <c r="CQ321" s="204"/>
      <c r="CR321" s="204"/>
      <c r="CS321" s="204"/>
      <c r="CT321" s="204"/>
      <c r="CU321" s="204"/>
      <c r="CV321" s="204"/>
      <c r="CW321" s="204"/>
      <c r="CX321" s="204"/>
      <c r="CY321" s="204"/>
      <c r="CZ321" s="204"/>
      <c r="DA321" s="204"/>
      <c r="DB321" s="204"/>
      <c r="DC321" s="231"/>
      <c r="DD321" s="231"/>
      <c r="DE321" s="231"/>
      <c r="DF321" s="242"/>
      <c r="DG321" s="242"/>
      <c r="DH321" s="204"/>
      <c r="DI321" s="204"/>
      <c r="DJ321" s="204"/>
      <c r="DK321" s="204"/>
      <c r="DL321" s="204"/>
      <c r="DM321" s="204"/>
      <c r="DN321" s="204"/>
      <c r="DO321" s="204"/>
      <c r="DP321" s="204"/>
      <c r="DQ321" s="204"/>
      <c r="DR321" s="204"/>
      <c r="DS321" s="242"/>
      <c r="DT321" s="204"/>
      <c r="DW321" s="6">
        <f t="shared" si="30"/>
        <v>0</v>
      </c>
      <c r="DX321" s="6">
        <f t="shared" si="31"/>
        <v>0</v>
      </c>
      <c r="DY321" s="6">
        <f t="shared" si="32"/>
        <v>0</v>
      </c>
      <c r="DZ321" s="6">
        <f t="shared" si="33"/>
        <v>0</v>
      </c>
      <c r="EC321" s="6">
        <f t="shared" si="29"/>
        <v>0</v>
      </c>
      <c r="EF321" s="6">
        <f t="shared" si="28"/>
        <v>0</v>
      </c>
    </row>
    <row r="322" spans="1:136" s="6" customFormat="1">
      <c r="A322" s="203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31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  <c r="BZ322" s="204"/>
      <c r="CA322" s="204"/>
      <c r="CB322" s="204"/>
      <c r="CC322" s="204"/>
      <c r="CD322" s="204"/>
      <c r="CE322" s="204"/>
      <c r="CF322" s="204"/>
      <c r="CG322" s="204"/>
      <c r="CH322" s="204"/>
      <c r="CI322" s="204"/>
      <c r="CJ322" s="204"/>
      <c r="CK322" s="204"/>
      <c r="CL322" s="204"/>
      <c r="CM322" s="204"/>
      <c r="CN322" s="204"/>
      <c r="CO322" s="204"/>
      <c r="CP322" s="204"/>
      <c r="CQ322" s="204"/>
      <c r="CR322" s="204"/>
      <c r="CS322" s="204"/>
      <c r="CT322" s="204"/>
      <c r="CU322" s="204"/>
      <c r="CV322" s="204"/>
      <c r="CW322" s="204"/>
      <c r="CX322" s="204"/>
      <c r="CY322" s="204"/>
      <c r="CZ322" s="204"/>
      <c r="DA322" s="204"/>
      <c r="DB322" s="204"/>
      <c r="DC322" s="231"/>
      <c r="DD322" s="231"/>
      <c r="DE322" s="231"/>
      <c r="DF322" s="242"/>
      <c r="DG322" s="242"/>
      <c r="DH322" s="204"/>
      <c r="DI322" s="204"/>
      <c r="DJ322" s="204"/>
      <c r="DK322" s="204"/>
      <c r="DL322" s="204"/>
      <c r="DM322" s="204"/>
      <c r="DN322" s="204"/>
      <c r="DO322" s="204"/>
      <c r="DP322" s="204"/>
      <c r="DQ322" s="204"/>
      <c r="DR322" s="204"/>
      <c r="DS322" s="242"/>
      <c r="DT322" s="204"/>
      <c r="DW322" s="6">
        <f t="shared" si="30"/>
        <v>0</v>
      </c>
      <c r="DX322" s="6">
        <f t="shared" si="31"/>
        <v>0</v>
      </c>
      <c r="DY322" s="6">
        <f t="shared" si="32"/>
        <v>0</v>
      </c>
      <c r="DZ322" s="6">
        <f t="shared" si="33"/>
        <v>0</v>
      </c>
      <c r="EC322" s="6">
        <f t="shared" si="29"/>
        <v>0</v>
      </c>
      <c r="EF322" s="6">
        <f t="shared" si="28"/>
        <v>0</v>
      </c>
    </row>
    <row r="323" spans="1:136" s="6" customFormat="1">
      <c r="A323" s="203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04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31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  <c r="BZ323" s="204"/>
      <c r="CA323" s="204"/>
      <c r="CB323" s="204"/>
      <c r="CC323" s="204"/>
      <c r="CD323" s="204"/>
      <c r="CE323" s="204"/>
      <c r="CF323" s="204"/>
      <c r="CG323" s="204"/>
      <c r="CH323" s="204"/>
      <c r="CI323" s="204"/>
      <c r="CJ323" s="204"/>
      <c r="CK323" s="204"/>
      <c r="CL323" s="204"/>
      <c r="CM323" s="204"/>
      <c r="CN323" s="204"/>
      <c r="CO323" s="204"/>
      <c r="CP323" s="204"/>
      <c r="CQ323" s="204"/>
      <c r="CR323" s="204"/>
      <c r="CS323" s="204"/>
      <c r="CT323" s="204"/>
      <c r="CU323" s="204"/>
      <c r="CV323" s="204"/>
      <c r="CW323" s="204"/>
      <c r="CX323" s="204"/>
      <c r="CY323" s="204"/>
      <c r="CZ323" s="204"/>
      <c r="DA323" s="204"/>
      <c r="DB323" s="204"/>
      <c r="DC323" s="231"/>
      <c r="DD323" s="231"/>
      <c r="DE323" s="231"/>
      <c r="DF323" s="242"/>
      <c r="DG323" s="242"/>
      <c r="DH323" s="204"/>
      <c r="DI323" s="204"/>
      <c r="DJ323" s="204"/>
      <c r="DK323" s="204"/>
      <c r="DL323" s="204"/>
      <c r="DM323" s="204"/>
      <c r="DN323" s="204"/>
      <c r="DO323" s="204"/>
      <c r="DP323" s="204"/>
      <c r="DQ323" s="204"/>
      <c r="DR323" s="204"/>
      <c r="DS323" s="242"/>
      <c r="DT323" s="204"/>
      <c r="DW323" s="6">
        <f t="shared" si="30"/>
        <v>0</v>
      </c>
      <c r="DX323" s="6">
        <f t="shared" si="31"/>
        <v>0</v>
      </c>
      <c r="DY323" s="6">
        <f t="shared" si="32"/>
        <v>0</v>
      </c>
      <c r="DZ323" s="6">
        <f t="shared" si="33"/>
        <v>0</v>
      </c>
      <c r="EC323" s="6">
        <f t="shared" si="29"/>
        <v>0</v>
      </c>
      <c r="EF323" s="6">
        <f t="shared" si="28"/>
        <v>0</v>
      </c>
    </row>
    <row r="324" spans="1:136" s="6" customFormat="1">
      <c r="A324" s="203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31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  <c r="BZ324" s="204"/>
      <c r="CA324" s="204"/>
      <c r="CB324" s="204"/>
      <c r="CC324" s="204"/>
      <c r="CD324" s="204"/>
      <c r="CE324" s="204"/>
      <c r="CF324" s="204"/>
      <c r="CG324" s="204"/>
      <c r="CH324" s="204"/>
      <c r="CI324" s="204"/>
      <c r="CJ324" s="204"/>
      <c r="CK324" s="204"/>
      <c r="CL324" s="204"/>
      <c r="CM324" s="204"/>
      <c r="CN324" s="204"/>
      <c r="CO324" s="204"/>
      <c r="CP324" s="204"/>
      <c r="CQ324" s="204"/>
      <c r="CR324" s="204"/>
      <c r="CS324" s="204"/>
      <c r="CT324" s="204"/>
      <c r="CU324" s="204"/>
      <c r="CV324" s="204"/>
      <c r="CW324" s="204"/>
      <c r="CX324" s="204"/>
      <c r="CY324" s="204"/>
      <c r="CZ324" s="204"/>
      <c r="DA324" s="204"/>
      <c r="DB324" s="204"/>
      <c r="DC324" s="231"/>
      <c r="DD324" s="231"/>
      <c r="DE324" s="231"/>
      <c r="DF324" s="242"/>
      <c r="DG324" s="242"/>
      <c r="DH324" s="204"/>
      <c r="DI324" s="204"/>
      <c r="DJ324" s="204"/>
      <c r="DK324" s="204"/>
      <c r="DL324" s="204"/>
      <c r="DM324" s="204"/>
      <c r="DN324" s="204"/>
      <c r="DO324" s="204"/>
      <c r="DP324" s="204"/>
      <c r="DQ324" s="204"/>
      <c r="DR324" s="204"/>
      <c r="DS324" s="242"/>
      <c r="DT324" s="204"/>
      <c r="DW324" s="6">
        <f t="shared" si="30"/>
        <v>0</v>
      </c>
      <c r="DX324" s="6">
        <f t="shared" si="31"/>
        <v>0</v>
      </c>
      <c r="DY324" s="6">
        <f t="shared" si="32"/>
        <v>0</v>
      </c>
      <c r="DZ324" s="6">
        <f t="shared" si="33"/>
        <v>0</v>
      </c>
      <c r="EC324" s="6">
        <f t="shared" si="29"/>
        <v>0</v>
      </c>
      <c r="EF324" s="6">
        <f t="shared" si="28"/>
        <v>0</v>
      </c>
    </row>
    <row r="325" spans="1:136" s="6" customFormat="1">
      <c r="A325" s="203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31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  <c r="BZ325" s="204"/>
      <c r="CA325" s="204"/>
      <c r="CB325" s="204"/>
      <c r="CC325" s="204"/>
      <c r="CD325" s="204"/>
      <c r="CE325" s="204"/>
      <c r="CF325" s="204"/>
      <c r="CG325" s="204"/>
      <c r="CH325" s="204"/>
      <c r="CI325" s="204"/>
      <c r="CJ325" s="204"/>
      <c r="CK325" s="204"/>
      <c r="CL325" s="204"/>
      <c r="CM325" s="204"/>
      <c r="CN325" s="204"/>
      <c r="CO325" s="204"/>
      <c r="CP325" s="204"/>
      <c r="CQ325" s="204"/>
      <c r="CR325" s="204"/>
      <c r="CS325" s="204"/>
      <c r="CT325" s="204"/>
      <c r="CU325" s="204"/>
      <c r="CV325" s="204"/>
      <c r="CW325" s="204"/>
      <c r="CX325" s="204"/>
      <c r="CY325" s="204"/>
      <c r="CZ325" s="204"/>
      <c r="DA325" s="204"/>
      <c r="DB325" s="204"/>
      <c r="DC325" s="231"/>
      <c r="DD325" s="231"/>
      <c r="DE325" s="231"/>
      <c r="DF325" s="242"/>
      <c r="DG325" s="242"/>
      <c r="DH325" s="204"/>
      <c r="DI325" s="204"/>
      <c r="DJ325" s="204"/>
      <c r="DK325" s="204"/>
      <c r="DL325" s="204"/>
      <c r="DM325" s="204"/>
      <c r="DN325" s="204"/>
      <c r="DO325" s="204"/>
      <c r="DP325" s="204"/>
      <c r="DQ325" s="204"/>
      <c r="DR325" s="204"/>
      <c r="DS325" s="242"/>
      <c r="DT325" s="204"/>
      <c r="DW325" s="6">
        <f t="shared" si="30"/>
        <v>0</v>
      </c>
      <c r="DX325" s="6">
        <f t="shared" si="31"/>
        <v>0</v>
      </c>
      <c r="DY325" s="6">
        <f t="shared" si="32"/>
        <v>0</v>
      </c>
      <c r="DZ325" s="6">
        <f t="shared" si="33"/>
        <v>0</v>
      </c>
      <c r="EC325" s="6">
        <f t="shared" si="29"/>
        <v>0</v>
      </c>
      <c r="EF325" s="6">
        <f t="shared" ref="EF325:EF388" si="34">COUNTIF(B325:M325,"&gt;2")</f>
        <v>0</v>
      </c>
    </row>
    <row r="326" spans="1:136" s="6" customFormat="1">
      <c r="A326" s="203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31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  <c r="BZ326" s="204"/>
      <c r="CA326" s="204"/>
      <c r="CB326" s="204"/>
      <c r="CC326" s="204"/>
      <c r="CD326" s="204"/>
      <c r="CE326" s="204"/>
      <c r="CF326" s="204"/>
      <c r="CG326" s="204"/>
      <c r="CH326" s="204"/>
      <c r="CI326" s="204"/>
      <c r="CJ326" s="204"/>
      <c r="CK326" s="204"/>
      <c r="CL326" s="204"/>
      <c r="CM326" s="204"/>
      <c r="CN326" s="204"/>
      <c r="CO326" s="204"/>
      <c r="CP326" s="204"/>
      <c r="CQ326" s="204"/>
      <c r="CR326" s="204"/>
      <c r="CS326" s="204"/>
      <c r="CT326" s="204"/>
      <c r="CU326" s="204"/>
      <c r="CV326" s="204"/>
      <c r="CW326" s="204"/>
      <c r="CX326" s="204"/>
      <c r="CY326" s="204"/>
      <c r="CZ326" s="204"/>
      <c r="DA326" s="204"/>
      <c r="DB326" s="204"/>
      <c r="DC326" s="231"/>
      <c r="DD326" s="231"/>
      <c r="DE326" s="231"/>
      <c r="DF326" s="242"/>
      <c r="DG326" s="242"/>
      <c r="DH326" s="204"/>
      <c r="DI326" s="204"/>
      <c r="DJ326" s="204"/>
      <c r="DK326" s="204"/>
      <c r="DL326" s="204"/>
      <c r="DM326" s="204"/>
      <c r="DN326" s="204"/>
      <c r="DO326" s="204"/>
      <c r="DP326" s="204"/>
      <c r="DQ326" s="204"/>
      <c r="DR326" s="204"/>
      <c r="DS326" s="242"/>
      <c r="DT326" s="204"/>
      <c r="DW326" s="6">
        <f t="shared" si="30"/>
        <v>0</v>
      </c>
      <c r="DX326" s="6">
        <f t="shared" si="31"/>
        <v>0</v>
      </c>
      <c r="DY326" s="6">
        <f t="shared" si="32"/>
        <v>0</v>
      </c>
      <c r="DZ326" s="6">
        <f t="shared" si="33"/>
        <v>0</v>
      </c>
      <c r="EC326" s="6">
        <f t="shared" si="29"/>
        <v>0</v>
      </c>
      <c r="EF326" s="6">
        <f t="shared" si="34"/>
        <v>0</v>
      </c>
    </row>
    <row r="327" spans="1:136" s="6" customFormat="1">
      <c r="A327" s="203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31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  <c r="BZ327" s="204"/>
      <c r="CA327" s="204"/>
      <c r="CB327" s="204"/>
      <c r="CC327" s="204"/>
      <c r="CD327" s="204"/>
      <c r="CE327" s="204"/>
      <c r="CF327" s="204"/>
      <c r="CG327" s="204"/>
      <c r="CH327" s="204"/>
      <c r="CI327" s="204"/>
      <c r="CJ327" s="204"/>
      <c r="CK327" s="204"/>
      <c r="CL327" s="204"/>
      <c r="CM327" s="204"/>
      <c r="CN327" s="204"/>
      <c r="CO327" s="204"/>
      <c r="CP327" s="204"/>
      <c r="CQ327" s="204"/>
      <c r="CR327" s="204"/>
      <c r="CS327" s="204"/>
      <c r="CT327" s="204"/>
      <c r="CU327" s="204"/>
      <c r="CV327" s="204"/>
      <c r="CW327" s="204"/>
      <c r="CX327" s="204"/>
      <c r="CY327" s="204"/>
      <c r="CZ327" s="204"/>
      <c r="DA327" s="204"/>
      <c r="DB327" s="204"/>
      <c r="DC327" s="231"/>
      <c r="DD327" s="231"/>
      <c r="DE327" s="231"/>
      <c r="DF327" s="242"/>
      <c r="DG327" s="242"/>
      <c r="DH327" s="204"/>
      <c r="DI327" s="204"/>
      <c r="DJ327" s="204"/>
      <c r="DK327" s="204"/>
      <c r="DL327" s="204"/>
      <c r="DM327" s="204"/>
      <c r="DN327" s="204"/>
      <c r="DO327" s="204"/>
      <c r="DP327" s="204"/>
      <c r="DQ327" s="204"/>
      <c r="DR327" s="204"/>
      <c r="DS327" s="242"/>
      <c r="DT327" s="204"/>
      <c r="DW327" s="6">
        <f t="shared" si="30"/>
        <v>0</v>
      </c>
      <c r="DX327" s="6">
        <f t="shared" si="31"/>
        <v>0</v>
      </c>
      <c r="DY327" s="6">
        <f t="shared" si="32"/>
        <v>0</v>
      </c>
      <c r="DZ327" s="6">
        <f t="shared" si="33"/>
        <v>0</v>
      </c>
      <c r="EC327" s="6">
        <f t="shared" ref="EC327:EC390" si="35">SUM(B326:M326)</f>
        <v>0</v>
      </c>
      <c r="EF327" s="6">
        <f t="shared" si="34"/>
        <v>0</v>
      </c>
    </row>
    <row r="328" spans="1:136" s="6" customFormat="1">
      <c r="A328" s="203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31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  <c r="BZ328" s="204"/>
      <c r="CA328" s="204"/>
      <c r="CB328" s="204"/>
      <c r="CC328" s="204"/>
      <c r="CD328" s="204"/>
      <c r="CE328" s="204"/>
      <c r="CF328" s="204"/>
      <c r="CG328" s="204"/>
      <c r="CH328" s="204"/>
      <c r="CI328" s="204"/>
      <c r="CJ328" s="204"/>
      <c r="CK328" s="204"/>
      <c r="CL328" s="204"/>
      <c r="CM328" s="204"/>
      <c r="CN328" s="204"/>
      <c r="CO328" s="204"/>
      <c r="CP328" s="204"/>
      <c r="CQ328" s="204"/>
      <c r="CR328" s="204"/>
      <c r="CS328" s="204"/>
      <c r="CT328" s="204"/>
      <c r="CU328" s="204"/>
      <c r="CV328" s="204"/>
      <c r="CW328" s="204"/>
      <c r="CX328" s="204"/>
      <c r="CY328" s="204"/>
      <c r="CZ328" s="204"/>
      <c r="DA328" s="204"/>
      <c r="DB328" s="204"/>
      <c r="DC328" s="231"/>
      <c r="DD328" s="231"/>
      <c r="DE328" s="231"/>
      <c r="DF328" s="242"/>
      <c r="DG328" s="242"/>
      <c r="DH328" s="204"/>
      <c r="DI328" s="204"/>
      <c r="DJ328" s="204"/>
      <c r="DK328" s="204"/>
      <c r="DL328" s="204"/>
      <c r="DM328" s="204"/>
      <c r="DN328" s="204"/>
      <c r="DO328" s="204"/>
      <c r="DP328" s="204"/>
      <c r="DQ328" s="204"/>
      <c r="DR328" s="204"/>
      <c r="DS328" s="242"/>
      <c r="DT328" s="204"/>
      <c r="DW328" s="6">
        <f t="shared" si="30"/>
        <v>0</v>
      </c>
      <c r="DX328" s="6">
        <f t="shared" si="31"/>
        <v>0</v>
      </c>
      <c r="DY328" s="6">
        <f t="shared" si="32"/>
        <v>0</v>
      </c>
      <c r="DZ328" s="6">
        <f t="shared" si="33"/>
        <v>0</v>
      </c>
      <c r="EC328" s="6">
        <f t="shared" si="35"/>
        <v>0</v>
      </c>
      <c r="EF328" s="6">
        <f t="shared" si="34"/>
        <v>0</v>
      </c>
    </row>
    <row r="329" spans="1:136" s="6" customFormat="1">
      <c r="A329" s="203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31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  <c r="BZ329" s="204"/>
      <c r="CA329" s="204"/>
      <c r="CB329" s="204"/>
      <c r="CC329" s="204"/>
      <c r="CD329" s="204"/>
      <c r="CE329" s="204"/>
      <c r="CF329" s="204"/>
      <c r="CG329" s="204"/>
      <c r="CH329" s="204"/>
      <c r="CI329" s="204"/>
      <c r="CJ329" s="204"/>
      <c r="CK329" s="204"/>
      <c r="CL329" s="204"/>
      <c r="CM329" s="204"/>
      <c r="CN329" s="204"/>
      <c r="CO329" s="204"/>
      <c r="CP329" s="204"/>
      <c r="CQ329" s="204"/>
      <c r="CR329" s="204"/>
      <c r="CS329" s="204"/>
      <c r="CT329" s="204"/>
      <c r="CU329" s="204"/>
      <c r="CV329" s="204"/>
      <c r="CW329" s="204"/>
      <c r="CX329" s="204"/>
      <c r="CY329" s="204"/>
      <c r="CZ329" s="204"/>
      <c r="DA329" s="204"/>
      <c r="DB329" s="204"/>
      <c r="DC329" s="231"/>
      <c r="DD329" s="231"/>
      <c r="DE329" s="231"/>
      <c r="DF329" s="242"/>
      <c r="DG329" s="242"/>
      <c r="DH329" s="204"/>
      <c r="DI329" s="204"/>
      <c r="DJ329" s="204"/>
      <c r="DK329" s="204"/>
      <c r="DL329" s="204"/>
      <c r="DM329" s="204"/>
      <c r="DN329" s="204"/>
      <c r="DO329" s="204"/>
      <c r="DP329" s="204"/>
      <c r="DQ329" s="204"/>
      <c r="DR329" s="204"/>
      <c r="DS329" s="242"/>
      <c r="DT329" s="204"/>
      <c r="DW329" s="6">
        <f t="shared" si="30"/>
        <v>0</v>
      </c>
      <c r="DX329" s="6">
        <f t="shared" si="31"/>
        <v>0</v>
      </c>
      <c r="DY329" s="6">
        <f t="shared" si="32"/>
        <v>0</v>
      </c>
      <c r="DZ329" s="6">
        <f t="shared" si="33"/>
        <v>0</v>
      </c>
      <c r="EC329" s="6">
        <f t="shared" si="35"/>
        <v>0</v>
      </c>
      <c r="EF329" s="6">
        <f t="shared" si="34"/>
        <v>0</v>
      </c>
    </row>
    <row r="330" spans="1:136" s="6" customFormat="1">
      <c r="A330" s="203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31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/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204"/>
      <c r="CQ330" s="204"/>
      <c r="CR330" s="204"/>
      <c r="CS330" s="204"/>
      <c r="CT330" s="204"/>
      <c r="CU330" s="204"/>
      <c r="CV330" s="204"/>
      <c r="CW330" s="204"/>
      <c r="CX330" s="204"/>
      <c r="CY330" s="204"/>
      <c r="CZ330" s="204"/>
      <c r="DA330" s="204"/>
      <c r="DB330" s="204"/>
      <c r="DC330" s="231"/>
      <c r="DD330" s="231"/>
      <c r="DE330" s="231"/>
      <c r="DF330" s="242"/>
      <c r="DG330" s="242"/>
      <c r="DH330" s="204"/>
      <c r="DI330" s="204"/>
      <c r="DJ330" s="204"/>
      <c r="DK330" s="204"/>
      <c r="DL330" s="204"/>
      <c r="DM330" s="204"/>
      <c r="DN330" s="204"/>
      <c r="DO330" s="204"/>
      <c r="DP330" s="204"/>
      <c r="DQ330" s="204"/>
      <c r="DR330" s="204"/>
      <c r="DS330" s="242"/>
      <c r="DT330" s="204"/>
      <c r="DW330" s="6">
        <f t="shared" si="30"/>
        <v>0</v>
      </c>
      <c r="DX330" s="6">
        <f t="shared" si="31"/>
        <v>0</v>
      </c>
      <c r="DY330" s="6">
        <f t="shared" si="32"/>
        <v>0</v>
      </c>
      <c r="DZ330" s="6">
        <f t="shared" si="33"/>
        <v>0</v>
      </c>
      <c r="EC330" s="6">
        <f t="shared" si="35"/>
        <v>0</v>
      </c>
      <c r="EF330" s="6">
        <f t="shared" si="34"/>
        <v>0</v>
      </c>
    </row>
    <row r="331" spans="1:136" s="6" customFormat="1">
      <c r="A331" s="203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31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  <c r="BZ331" s="204"/>
      <c r="CA331" s="204"/>
      <c r="CB331" s="204"/>
      <c r="CC331" s="204"/>
      <c r="CD331" s="204"/>
      <c r="CE331" s="204"/>
      <c r="CF331" s="204"/>
      <c r="CG331" s="204"/>
      <c r="CH331" s="204"/>
      <c r="CI331" s="204"/>
      <c r="CJ331" s="204"/>
      <c r="CK331" s="204"/>
      <c r="CL331" s="204"/>
      <c r="CM331" s="204"/>
      <c r="CN331" s="204"/>
      <c r="CO331" s="204"/>
      <c r="CP331" s="204"/>
      <c r="CQ331" s="204"/>
      <c r="CR331" s="204"/>
      <c r="CS331" s="204"/>
      <c r="CT331" s="204"/>
      <c r="CU331" s="204"/>
      <c r="CV331" s="204"/>
      <c r="CW331" s="204"/>
      <c r="CX331" s="204"/>
      <c r="CY331" s="204"/>
      <c r="CZ331" s="204"/>
      <c r="DA331" s="204"/>
      <c r="DB331" s="204"/>
      <c r="DC331" s="231"/>
      <c r="DD331" s="231"/>
      <c r="DE331" s="231"/>
      <c r="DF331" s="242"/>
      <c r="DG331" s="242"/>
      <c r="DH331" s="204"/>
      <c r="DI331" s="204"/>
      <c r="DJ331" s="204"/>
      <c r="DK331" s="204"/>
      <c r="DL331" s="204"/>
      <c r="DM331" s="204"/>
      <c r="DN331" s="204"/>
      <c r="DO331" s="204"/>
      <c r="DP331" s="204"/>
      <c r="DQ331" s="204"/>
      <c r="DR331" s="204"/>
      <c r="DS331" s="242"/>
      <c r="DT331" s="204"/>
      <c r="DW331" s="6">
        <f t="shared" si="30"/>
        <v>0</v>
      </c>
      <c r="DX331" s="6">
        <f t="shared" si="31"/>
        <v>0</v>
      </c>
      <c r="DY331" s="6">
        <f t="shared" si="32"/>
        <v>0</v>
      </c>
      <c r="DZ331" s="6">
        <f t="shared" si="33"/>
        <v>0</v>
      </c>
      <c r="EC331" s="6">
        <f t="shared" si="35"/>
        <v>0</v>
      </c>
      <c r="EF331" s="6">
        <f t="shared" si="34"/>
        <v>0</v>
      </c>
    </row>
    <row r="332" spans="1:136" s="6" customFormat="1">
      <c r="A332" s="203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31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31"/>
      <c r="DD332" s="231"/>
      <c r="DE332" s="231"/>
      <c r="DF332" s="242"/>
      <c r="DG332" s="242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42"/>
      <c r="DT332" s="204"/>
      <c r="DW332" s="6">
        <f t="shared" ref="DW332:DW395" si="36">COUNTA(U332:AA332)</f>
        <v>0</v>
      </c>
      <c r="DX332" s="6">
        <f t="shared" ref="DX332:DX395" si="37">COUNTA(AB332:AH332)</f>
        <v>0</v>
      </c>
      <c r="DY332" s="6">
        <f t="shared" ref="DY332:DY395" si="38">COUNTA(AI332:AO332)</f>
        <v>0</v>
      </c>
      <c r="DZ332" s="6">
        <f t="shared" ref="DZ332:DZ395" si="39">COUNTA(AP332:AV332)</f>
        <v>0</v>
      </c>
      <c r="EC332" s="6">
        <f t="shared" si="35"/>
        <v>0</v>
      </c>
      <c r="EF332" s="6">
        <f t="shared" si="34"/>
        <v>0</v>
      </c>
    </row>
    <row r="333" spans="1:136" s="6" customFormat="1">
      <c r="A333" s="203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31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31"/>
      <c r="DD333" s="231"/>
      <c r="DE333" s="231"/>
      <c r="DF333" s="242"/>
      <c r="DG333" s="242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42"/>
      <c r="DT333" s="204"/>
      <c r="DW333" s="6">
        <f t="shared" si="36"/>
        <v>0</v>
      </c>
      <c r="DX333" s="6">
        <f t="shared" si="37"/>
        <v>0</v>
      </c>
      <c r="DY333" s="6">
        <f t="shared" si="38"/>
        <v>0</v>
      </c>
      <c r="DZ333" s="6">
        <f t="shared" si="39"/>
        <v>0</v>
      </c>
      <c r="EC333" s="6">
        <f t="shared" si="35"/>
        <v>0</v>
      </c>
      <c r="EF333" s="6">
        <f t="shared" si="34"/>
        <v>0</v>
      </c>
    </row>
    <row r="334" spans="1:136" s="6" customFormat="1">
      <c r="A334" s="203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31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  <c r="BZ334" s="204"/>
      <c r="CA334" s="204"/>
      <c r="CB334" s="204"/>
      <c r="CC334" s="204"/>
      <c r="CD334" s="204"/>
      <c r="CE334" s="204"/>
      <c r="CF334" s="204"/>
      <c r="CG334" s="204"/>
      <c r="CH334" s="204"/>
      <c r="CI334" s="204"/>
      <c r="CJ334" s="204"/>
      <c r="CK334" s="204"/>
      <c r="CL334" s="204"/>
      <c r="CM334" s="204"/>
      <c r="CN334" s="204"/>
      <c r="CO334" s="204"/>
      <c r="CP334" s="204"/>
      <c r="CQ334" s="204"/>
      <c r="CR334" s="204"/>
      <c r="CS334" s="204"/>
      <c r="CT334" s="204"/>
      <c r="CU334" s="204"/>
      <c r="CV334" s="204"/>
      <c r="CW334" s="204"/>
      <c r="CX334" s="204"/>
      <c r="CY334" s="204"/>
      <c r="CZ334" s="204"/>
      <c r="DA334" s="204"/>
      <c r="DB334" s="204"/>
      <c r="DC334" s="231"/>
      <c r="DD334" s="231"/>
      <c r="DE334" s="231"/>
      <c r="DF334" s="242"/>
      <c r="DG334" s="242"/>
      <c r="DH334" s="204"/>
      <c r="DI334" s="204"/>
      <c r="DJ334" s="204"/>
      <c r="DK334" s="204"/>
      <c r="DL334" s="204"/>
      <c r="DM334" s="204"/>
      <c r="DN334" s="204"/>
      <c r="DO334" s="204"/>
      <c r="DP334" s="204"/>
      <c r="DQ334" s="204"/>
      <c r="DR334" s="204"/>
      <c r="DS334" s="242"/>
      <c r="DT334" s="204"/>
      <c r="DW334" s="6">
        <f t="shared" si="36"/>
        <v>0</v>
      </c>
      <c r="DX334" s="6">
        <f t="shared" si="37"/>
        <v>0</v>
      </c>
      <c r="DY334" s="6">
        <f t="shared" si="38"/>
        <v>0</v>
      </c>
      <c r="DZ334" s="6">
        <f t="shared" si="39"/>
        <v>0</v>
      </c>
      <c r="EC334" s="6">
        <f t="shared" si="35"/>
        <v>0</v>
      </c>
      <c r="EF334" s="6">
        <f t="shared" si="34"/>
        <v>0</v>
      </c>
    </row>
    <row r="335" spans="1:136" s="6" customFormat="1">
      <c r="A335" s="203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31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  <c r="BZ335" s="204"/>
      <c r="CA335" s="204"/>
      <c r="CB335" s="204"/>
      <c r="CC335" s="204"/>
      <c r="CD335" s="204"/>
      <c r="CE335" s="204"/>
      <c r="CF335" s="204"/>
      <c r="CG335" s="204"/>
      <c r="CH335" s="204"/>
      <c r="CI335" s="204"/>
      <c r="CJ335" s="204"/>
      <c r="CK335" s="204"/>
      <c r="CL335" s="204"/>
      <c r="CM335" s="204"/>
      <c r="CN335" s="204"/>
      <c r="CO335" s="204"/>
      <c r="CP335" s="204"/>
      <c r="CQ335" s="204"/>
      <c r="CR335" s="204"/>
      <c r="CS335" s="204"/>
      <c r="CT335" s="204"/>
      <c r="CU335" s="204"/>
      <c r="CV335" s="204"/>
      <c r="CW335" s="204"/>
      <c r="CX335" s="204"/>
      <c r="CY335" s="204"/>
      <c r="CZ335" s="204"/>
      <c r="DA335" s="204"/>
      <c r="DB335" s="204"/>
      <c r="DC335" s="231"/>
      <c r="DD335" s="231"/>
      <c r="DE335" s="231"/>
      <c r="DF335" s="242"/>
      <c r="DG335" s="242"/>
      <c r="DH335" s="204"/>
      <c r="DI335" s="204"/>
      <c r="DJ335" s="204"/>
      <c r="DK335" s="204"/>
      <c r="DL335" s="204"/>
      <c r="DM335" s="204"/>
      <c r="DN335" s="204"/>
      <c r="DO335" s="204"/>
      <c r="DP335" s="204"/>
      <c r="DQ335" s="204"/>
      <c r="DR335" s="204"/>
      <c r="DS335" s="242"/>
      <c r="DT335" s="204"/>
      <c r="DW335" s="6">
        <f t="shared" si="36"/>
        <v>0</v>
      </c>
      <c r="DX335" s="6">
        <f t="shared" si="37"/>
        <v>0</v>
      </c>
      <c r="DY335" s="6">
        <f t="shared" si="38"/>
        <v>0</v>
      </c>
      <c r="DZ335" s="6">
        <f t="shared" si="39"/>
        <v>0</v>
      </c>
      <c r="EC335" s="6">
        <f t="shared" si="35"/>
        <v>0</v>
      </c>
      <c r="EF335" s="6">
        <f t="shared" si="34"/>
        <v>0</v>
      </c>
    </row>
    <row r="336" spans="1:136" s="6" customFormat="1">
      <c r="A336" s="203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31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  <c r="BZ336" s="204"/>
      <c r="CA336" s="204"/>
      <c r="CB336" s="204"/>
      <c r="CC336" s="204"/>
      <c r="CD336" s="204"/>
      <c r="CE336" s="204"/>
      <c r="CF336" s="204"/>
      <c r="CG336" s="204"/>
      <c r="CH336" s="204"/>
      <c r="CI336" s="204"/>
      <c r="CJ336" s="204"/>
      <c r="CK336" s="204"/>
      <c r="CL336" s="204"/>
      <c r="CM336" s="204"/>
      <c r="CN336" s="204"/>
      <c r="CO336" s="204"/>
      <c r="CP336" s="204"/>
      <c r="CQ336" s="204"/>
      <c r="CR336" s="204"/>
      <c r="CS336" s="204"/>
      <c r="CT336" s="204"/>
      <c r="CU336" s="204"/>
      <c r="CV336" s="204"/>
      <c r="CW336" s="204"/>
      <c r="CX336" s="204"/>
      <c r="CY336" s="204"/>
      <c r="CZ336" s="204"/>
      <c r="DA336" s="204"/>
      <c r="DB336" s="204"/>
      <c r="DC336" s="231"/>
      <c r="DD336" s="231"/>
      <c r="DE336" s="231"/>
      <c r="DF336" s="242"/>
      <c r="DG336" s="242"/>
      <c r="DH336" s="204"/>
      <c r="DI336" s="204"/>
      <c r="DJ336" s="204"/>
      <c r="DK336" s="204"/>
      <c r="DL336" s="204"/>
      <c r="DM336" s="204"/>
      <c r="DN336" s="204"/>
      <c r="DO336" s="204"/>
      <c r="DP336" s="204"/>
      <c r="DQ336" s="204"/>
      <c r="DR336" s="204"/>
      <c r="DS336" s="242"/>
      <c r="DT336" s="204"/>
      <c r="DW336" s="6">
        <f t="shared" si="36"/>
        <v>0</v>
      </c>
      <c r="DX336" s="6">
        <f t="shared" si="37"/>
        <v>0</v>
      </c>
      <c r="DY336" s="6">
        <f t="shared" si="38"/>
        <v>0</v>
      </c>
      <c r="DZ336" s="6">
        <f t="shared" si="39"/>
        <v>0</v>
      </c>
      <c r="EC336" s="6">
        <f t="shared" si="35"/>
        <v>0</v>
      </c>
      <c r="EF336" s="6">
        <f t="shared" si="34"/>
        <v>0</v>
      </c>
    </row>
    <row r="337" spans="1:136" s="6" customFormat="1">
      <c r="A337" s="203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31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  <c r="BZ337" s="204"/>
      <c r="CA337" s="204"/>
      <c r="CB337" s="204"/>
      <c r="CC337" s="204"/>
      <c r="CD337" s="204"/>
      <c r="CE337" s="204"/>
      <c r="CF337" s="204"/>
      <c r="CG337" s="204"/>
      <c r="CH337" s="204"/>
      <c r="CI337" s="204"/>
      <c r="CJ337" s="204"/>
      <c r="CK337" s="204"/>
      <c r="CL337" s="204"/>
      <c r="CM337" s="204"/>
      <c r="CN337" s="204"/>
      <c r="CO337" s="204"/>
      <c r="CP337" s="204"/>
      <c r="CQ337" s="204"/>
      <c r="CR337" s="204"/>
      <c r="CS337" s="204"/>
      <c r="CT337" s="204"/>
      <c r="CU337" s="204"/>
      <c r="CV337" s="204"/>
      <c r="CW337" s="204"/>
      <c r="CX337" s="204"/>
      <c r="CY337" s="204"/>
      <c r="CZ337" s="204"/>
      <c r="DA337" s="204"/>
      <c r="DB337" s="204"/>
      <c r="DC337" s="231"/>
      <c r="DD337" s="231"/>
      <c r="DE337" s="231"/>
      <c r="DF337" s="242"/>
      <c r="DG337" s="242"/>
      <c r="DH337" s="204"/>
      <c r="DI337" s="204"/>
      <c r="DJ337" s="204"/>
      <c r="DK337" s="204"/>
      <c r="DL337" s="204"/>
      <c r="DM337" s="204"/>
      <c r="DN337" s="204"/>
      <c r="DO337" s="204"/>
      <c r="DP337" s="204"/>
      <c r="DQ337" s="204"/>
      <c r="DR337" s="204"/>
      <c r="DS337" s="242"/>
      <c r="DT337" s="204"/>
      <c r="DW337" s="6">
        <f t="shared" si="36"/>
        <v>0</v>
      </c>
      <c r="DX337" s="6">
        <f t="shared" si="37"/>
        <v>0</v>
      </c>
      <c r="DY337" s="6">
        <f t="shared" si="38"/>
        <v>0</v>
      </c>
      <c r="DZ337" s="6">
        <f t="shared" si="39"/>
        <v>0</v>
      </c>
      <c r="EC337" s="6">
        <f t="shared" si="35"/>
        <v>0</v>
      </c>
      <c r="EF337" s="6">
        <f t="shared" si="34"/>
        <v>0</v>
      </c>
    </row>
    <row r="338" spans="1:136" s="6" customFormat="1">
      <c r="A338" s="203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31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  <c r="BZ338" s="204"/>
      <c r="CA338" s="204"/>
      <c r="CB338" s="204"/>
      <c r="CC338" s="204"/>
      <c r="CD338" s="204"/>
      <c r="CE338" s="204"/>
      <c r="CF338" s="204"/>
      <c r="CG338" s="204"/>
      <c r="CH338" s="204"/>
      <c r="CI338" s="204"/>
      <c r="CJ338" s="204"/>
      <c r="CK338" s="204"/>
      <c r="CL338" s="204"/>
      <c r="CM338" s="204"/>
      <c r="CN338" s="204"/>
      <c r="CO338" s="204"/>
      <c r="CP338" s="204"/>
      <c r="CQ338" s="204"/>
      <c r="CR338" s="204"/>
      <c r="CS338" s="204"/>
      <c r="CT338" s="204"/>
      <c r="CU338" s="204"/>
      <c r="CV338" s="204"/>
      <c r="CW338" s="204"/>
      <c r="CX338" s="204"/>
      <c r="CY338" s="204"/>
      <c r="CZ338" s="204"/>
      <c r="DA338" s="204"/>
      <c r="DB338" s="204"/>
      <c r="DC338" s="231"/>
      <c r="DD338" s="231"/>
      <c r="DE338" s="231"/>
      <c r="DF338" s="242"/>
      <c r="DG338" s="242"/>
      <c r="DH338" s="204"/>
      <c r="DI338" s="204"/>
      <c r="DJ338" s="204"/>
      <c r="DK338" s="204"/>
      <c r="DL338" s="204"/>
      <c r="DM338" s="204"/>
      <c r="DN338" s="204"/>
      <c r="DO338" s="204"/>
      <c r="DP338" s="204"/>
      <c r="DQ338" s="204"/>
      <c r="DR338" s="204"/>
      <c r="DS338" s="242"/>
      <c r="DT338" s="204"/>
      <c r="DW338" s="6">
        <f t="shared" si="36"/>
        <v>0</v>
      </c>
      <c r="DX338" s="6">
        <f t="shared" si="37"/>
        <v>0</v>
      </c>
      <c r="DY338" s="6">
        <f t="shared" si="38"/>
        <v>0</v>
      </c>
      <c r="DZ338" s="6">
        <f t="shared" si="39"/>
        <v>0</v>
      </c>
      <c r="EC338" s="6">
        <f t="shared" si="35"/>
        <v>0</v>
      </c>
      <c r="EF338" s="6">
        <f t="shared" si="34"/>
        <v>0</v>
      </c>
    </row>
    <row r="339" spans="1:136" s="6" customFormat="1">
      <c r="A339" s="203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04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31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  <c r="BZ339" s="204"/>
      <c r="CA339" s="204"/>
      <c r="CB339" s="204"/>
      <c r="CC339" s="204"/>
      <c r="CD339" s="204"/>
      <c r="CE339" s="204"/>
      <c r="CF339" s="204"/>
      <c r="CG339" s="204"/>
      <c r="CH339" s="204"/>
      <c r="CI339" s="204"/>
      <c r="CJ339" s="204"/>
      <c r="CK339" s="204"/>
      <c r="CL339" s="204"/>
      <c r="CM339" s="204"/>
      <c r="CN339" s="204"/>
      <c r="CO339" s="204"/>
      <c r="CP339" s="204"/>
      <c r="CQ339" s="204"/>
      <c r="CR339" s="204"/>
      <c r="CS339" s="204"/>
      <c r="CT339" s="204"/>
      <c r="CU339" s="204"/>
      <c r="CV339" s="204"/>
      <c r="CW339" s="204"/>
      <c r="CX339" s="204"/>
      <c r="CY339" s="204"/>
      <c r="CZ339" s="204"/>
      <c r="DA339" s="204"/>
      <c r="DB339" s="204"/>
      <c r="DC339" s="231"/>
      <c r="DD339" s="231"/>
      <c r="DE339" s="231"/>
      <c r="DF339" s="242"/>
      <c r="DG339" s="242"/>
      <c r="DH339" s="204"/>
      <c r="DI339" s="204"/>
      <c r="DJ339" s="204"/>
      <c r="DK339" s="204"/>
      <c r="DL339" s="204"/>
      <c r="DM339" s="204"/>
      <c r="DN339" s="204"/>
      <c r="DO339" s="204"/>
      <c r="DP339" s="204"/>
      <c r="DQ339" s="204"/>
      <c r="DR339" s="204"/>
      <c r="DS339" s="242"/>
      <c r="DT339" s="204"/>
      <c r="DW339" s="6">
        <f t="shared" si="36"/>
        <v>0</v>
      </c>
      <c r="DX339" s="6">
        <f t="shared" si="37"/>
        <v>0</v>
      </c>
      <c r="DY339" s="6">
        <f t="shared" si="38"/>
        <v>0</v>
      </c>
      <c r="DZ339" s="6">
        <f t="shared" si="39"/>
        <v>0</v>
      </c>
      <c r="EC339" s="6">
        <f t="shared" si="35"/>
        <v>0</v>
      </c>
      <c r="EF339" s="6">
        <f t="shared" si="34"/>
        <v>0</v>
      </c>
    </row>
    <row r="340" spans="1:136" s="6" customFormat="1">
      <c r="A340" s="203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31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  <c r="BZ340" s="204"/>
      <c r="CA340" s="204"/>
      <c r="CB340" s="204"/>
      <c r="CC340" s="204"/>
      <c r="CD340" s="204"/>
      <c r="CE340" s="204"/>
      <c r="CF340" s="204"/>
      <c r="CG340" s="204"/>
      <c r="CH340" s="204"/>
      <c r="CI340" s="204"/>
      <c r="CJ340" s="204"/>
      <c r="CK340" s="204"/>
      <c r="CL340" s="204"/>
      <c r="CM340" s="204"/>
      <c r="CN340" s="204"/>
      <c r="CO340" s="204"/>
      <c r="CP340" s="204"/>
      <c r="CQ340" s="204"/>
      <c r="CR340" s="204"/>
      <c r="CS340" s="204"/>
      <c r="CT340" s="204"/>
      <c r="CU340" s="204"/>
      <c r="CV340" s="204"/>
      <c r="CW340" s="204"/>
      <c r="CX340" s="204"/>
      <c r="CY340" s="204"/>
      <c r="CZ340" s="204"/>
      <c r="DA340" s="204"/>
      <c r="DB340" s="204"/>
      <c r="DC340" s="231"/>
      <c r="DD340" s="231"/>
      <c r="DE340" s="231"/>
      <c r="DF340" s="242"/>
      <c r="DG340" s="242"/>
      <c r="DH340" s="204"/>
      <c r="DI340" s="204"/>
      <c r="DJ340" s="204"/>
      <c r="DK340" s="204"/>
      <c r="DL340" s="204"/>
      <c r="DM340" s="204"/>
      <c r="DN340" s="204"/>
      <c r="DO340" s="204"/>
      <c r="DP340" s="204"/>
      <c r="DQ340" s="204"/>
      <c r="DR340" s="204"/>
      <c r="DS340" s="242"/>
      <c r="DT340" s="204"/>
      <c r="DW340" s="6">
        <f t="shared" si="36"/>
        <v>0</v>
      </c>
      <c r="DX340" s="6">
        <f t="shared" si="37"/>
        <v>0</v>
      </c>
      <c r="DY340" s="6">
        <f t="shared" si="38"/>
        <v>0</v>
      </c>
      <c r="DZ340" s="6">
        <f t="shared" si="39"/>
        <v>0</v>
      </c>
      <c r="EC340" s="6">
        <f t="shared" si="35"/>
        <v>0</v>
      </c>
      <c r="EF340" s="6">
        <f t="shared" si="34"/>
        <v>0</v>
      </c>
    </row>
    <row r="341" spans="1:136" s="6" customFormat="1">
      <c r="A341" s="203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31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  <c r="BZ341" s="204"/>
      <c r="CA341" s="204"/>
      <c r="CB341" s="204"/>
      <c r="CC341" s="204"/>
      <c r="CD341" s="204"/>
      <c r="CE341" s="204"/>
      <c r="CF341" s="204"/>
      <c r="CG341" s="204"/>
      <c r="CH341" s="204"/>
      <c r="CI341" s="204"/>
      <c r="CJ341" s="204"/>
      <c r="CK341" s="204"/>
      <c r="CL341" s="204"/>
      <c r="CM341" s="204"/>
      <c r="CN341" s="204"/>
      <c r="CO341" s="204"/>
      <c r="CP341" s="204"/>
      <c r="CQ341" s="204"/>
      <c r="CR341" s="204"/>
      <c r="CS341" s="204"/>
      <c r="CT341" s="204"/>
      <c r="CU341" s="204"/>
      <c r="CV341" s="204"/>
      <c r="CW341" s="204"/>
      <c r="CX341" s="204"/>
      <c r="CY341" s="204"/>
      <c r="CZ341" s="204"/>
      <c r="DA341" s="204"/>
      <c r="DB341" s="204"/>
      <c r="DC341" s="231"/>
      <c r="DD341" s="231"/>
      <c r="DE341" s="231"/>
      <c r="DF341" s="242"/>
      <c r="DG341" s="242"/>
      <c r="DH341" s="204"/>
      <c r="DI341" s="204"/>
      <c r="DJ341" s="204"/>
      <c r="DK341" s="204"/>
      <c r="DL341" s="204"/>
      <c r="DM341" s="204"/>
      <c r="DN341" s="204"/>
      <c r="DO341" s="204"/>
      <c r="DP341" s="204"/>
      <c r="DQ341" s="204"/>
      <c r="DR341" s="204"/>
      <c r="DS341" s="242"/>
      <c r="DT341" s="204"/>
      <c r="DW341" s="6">
        <f t="shared" si="36"/>
        <v>0</v>
      </c>
      <c r="DX341" s="6">
        <f t="shared" si="37"/>
        <v>0</v>
      </c>
      <c r="DY341" s="6">
        <f t="shared" si="38"/>
        <v>0</v>
      </c>
      <c r="DZ341" s="6">
        <f t="shared" si="39"/>
        <v>0</v>
      </c>
      <c r="EC341" s="6">
        <f t="shared" si="35"/>
        <v>0</v>
      </c>
      <c r="EF341" s="6">
        <f t="shared" si="34"/>
        <v>0</v>
      </c>
    </row>
    <row r="342" spans="1:136" s="6" customFormat="1">
      <c r="A342" s="203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31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204"/>
      <c r="CB342" s="204"/>
      <c r="CC342" s="204"/>
      <c r="CD342" s="204"/>
      <c r="CE342" s="204"/>
      <c r="CF342" s="204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04"/>
      <c r="CV342" s="204"/>
      <c r="CW342" s="204"/>
      <c r="CX342" s="204"/>
      <c r="CY342" s="204"/>
      <c r="CZ342" s="204"/>
      <c r="DA342" s="204"/>
      <c r="DB342" s="204"/>
      <c r="DC342" s="231"/>
      <c r="DD342" s="231"/>
      <c r="DE342" s="231"/>
      <c r="DF342" s="242"/>
      <c r="DG342" s="242"/>
      <c r="DH342" s="204"/>
      <c r="DI342" s="204"/>
      <c r="DJ342" s="204"/>
      <c r="DK342" s="204"/>
      <c r="DL342" s="204"/>
      <c r="DM342" s="204"/>
      <c r="DN342" s="204"/>
      <c r="DO342" s="204"/>
      <c r="DP342" s="204"/>
      <c r="DQ342" s="204"/>
      <c r="DR342" s="204"/>
      <c r="DS342" s="242"/>
      <c r="DT342" s="204"/>
      <c r="DW342" s="6">
        <f t="shared" si="36"/>
        <v>0</v>
      </c>
      <c r="DX342" s="6">
        <f t="shared" si="37"/>
        <v>0</v>
      </c>
      <c r="DY342" s="6">
        <f t="shared" si="38"/>
        <v>0</v>
      </c>
      <c r="DZ342" s="6">
        <f t="shared" si="39"/>
        <v>0</v>
      </c>
      <c r="EC342" s="6">
        <f t="shared" si="35"/>
        <v>0</v>
      </c>
      <c r="EF342" s="6">
        <f t="shared" si="34"/>
        <v>0</v>
      </c>
    </row>
    <row r="343" spans="1:136" s="6" customFormat="1">
      <c r="A343" s="203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31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  <c r="BZ343" s="204"/>
      <c r="CA343" s="204"/>
      <c r="CB343" s="204"/>
      <c r="CC343" s="204"/>
      <c r="CD343" s="204"/>
      <c r="CE343" s="204"/>
      <c r="CF343" s="204"/>
      <c r="CG343" s="204"/>
      <c r="CH343" s="204"/>
      <c r="CI343" s="204"/>
      <c r="CJ343" s="204"/>
      <c r="CK343" s="204"/>
      <c r="CL343" s="204"/>
      <c r="CM343" s="204"/>
      <c r="CN343" s="204"/>
      <c r="CO343" s="204"/>
      <c r="CP343" s="204"/>
      <c r="CQ343" s="204"/>
      <c r="CR343" s="204"/>
      <c r="CS343" s="204"/>
      <c r="CT343" s="204"/>
      <c r="CU343" s="204"/>
      <c r="CV343" s="204"/>
      <c r="CW343" s="204"/>
      <c r="CX343" s="204"/>
      <c r="CY343" s="204"/>
      <c r="CZ343" s="204"/>
      <c r="DA343" s="204"/>
      <c r="DB343" s="204"/>
      <c r="DC343" s="231"/>
      <c r="DD343" s="231"/>
      <c r="DE343" s="231"/>
      <c r="DF343" s="242"/>
      <c r="DG343" s="242"/>
      <c r="DH343" s="204"/>
      <c r="DI343" s="204"/>
      <c r="DJ343" s="204"/>
      <c r="DK343" s="204"/>
      <c r="DL343" s="204"/>
      <c r="DM343" s="204"/>
      <c r="DN343" s="204"/>
      <c r="DO343" s="204"/>
      <c r="DP343" s="204"/>
      <c r="DQ343" s="204"/>
      <c r="DR343" s="204"/>
      <c r="DS343" s="242"/>
      <c r="DT343" s="204"/>
      <c r="DW343" s="6">
        <f t="shared" si="36"/>
        <v>0</v>
      </c>
      <c r="DX343" s="6">
        <f t="shared" si="37"/>
        <v>0</v>
      </c>
      <c r="DY343" s="6">
        <f t="shared" si="38"/>
        <v>0</v>
      </c>
      <c r="DZ343" s="6">
        <f t="shared" si="39"/>
        <v>0</v>
      </c>
      <c r="EC343" s="6">
        <f t="shared" si="35"/>
        <v>0</v>
      </c>
      <c r="EF343" s="6">
        <f t="shared" si="34"/>
        <v>0</v>
      </c>
    </row>
    <row r="344" spans="1:136" s="6" customFormat="1">
      <c r="A344" s="203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31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  <c r="CL344" s="204"/>
      <c r="CM344" s="204"/>
      <c r="CN344" s="204"/>
      <c r="CO344" s="204"/>
      <c r="CP344" s="204"/>
      <c r="CQ344" s="204"/>
      <c r="CR344" s="204"/>
      <c r="CS344" s="204"/>
      <c r="CT344" s="204"/>
      <c r="CU344" s="204"/>
      <c r="CV344" s="204"/>
      <c r="CW344" s="204"/>
      <c r="CX344" s="204"/>
      <c r="CY344" s="204"/>
      <c r="CZ344" s="204"/>
      <c r="DA344" s="204"/>
      <c r="DB344" s="204"/>
      <c r="DC344" s="231"/>
      <c r="DD344" s="231"/>
      <c r="DE344" s="231"/>
      <c r="DF344" s="242"/>
      <c r="DG344" s="242"/>
      <c r="DH344" s="204"/>
      <c r="DI344" s="204"/>
      <c r="DJ344" s="204"/>
      <c r="DK344" s="204"/>
      <c r="DL344" s="204"/>
      <c r="DM344" s="204"/>
      <c r="DN344" s="204"/>
      <c r="DO344" s="204"/>
      <c r="DP344" s="204"/>
      <c r="DQ344" s="204"/>
      <c r="DR344" s="204"/>
      <c r="DS344" s="242"/>
      <c r="DT344" s="204"/>
      <c r="DW344" s="6">
        <f t="shared" si="36"/>
        <v>0</v>
      </c>
      <c r="DX344" s="6">
        <f t="shared" si="37"/>
        <v>0</v>
      </c>
      <c r="DY344" s="6">
        <f t="shared" si="38"/>
        <v>0</v>
      </c>
      <c r="DZ344" s="6">
        <f t="shared" si="39"/>
        <v>0</v>
      </c>
      <c r="EC344" s="6">
        <f t="shared" si="35"/>
        <v>0</v>
      </c>
      <c r="EF344" s="6">
        <f t="shared" si="34"/>
        <v>0</v>
      </c>
    </row>
    <row r="345" spans="1:136" s="6" customFormat="1">
      <c r="A345" s="203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31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  <c r="BZ345" s="204"/>
      <c r="CA345" s="204"/>
      <c r="CB345" s="204"/>
      <c r="CC345" s="204"/>
      <c r="CD345" s="204"/>
      <c r="CE345" s="204"/>
      <c r="CF345" s="204"/>
      <c r="CG345" s="204"/>
      <c r="CH345" s="204"/>
      <c r="CI345" s="204"/>
      <c r="CJ345" s="204"/>
      <c r="CK345" s="204"/>
      <c r="CL345" s="204"/>
      <c r="CM345" s="204"/>
      <c r="CN345" s="204"/>
      <c r="CO345" s="204"/>
      <c r="CP345" s="204"/>
      <c r="CQ345" s="204"/>
      <c r="CR345" s="204"/>
      <c r="CS345" s="204"/>
      <c r="CT345" s="204"/>
      <c r="CU345" s="204"/>
      <c r="CV345" s="204"/>
      <c r="CW345" s="204"/>
      <c r="CX345" s="204"/>
      <c r="CY345" s="204"/>
      <c r="CZ345" s="204"/>
      <c r="DA345" s="204"/>
      <c r="DB345" s="204"/>
      <c r="DC345" s="231"/>
      <c r="DD345" s="231"/>
      <c r="DE345" s="231"/>
      <c r="DF345" s="242"/>
      <c r="DG345" s="242"/>
      <c r="DH345" s="204"/>
      <c r="DI345" s="204"/>
      <c r="DJ345" s="204"/>
      <c r="DK345" s="204"/>
      <c r="DL345" s="204"/>
      <c r="DM345" s="204"/>
      <c r="DN345" s="204"/>
      <c r="DO345" s="204"/>
      <c r="DP345" s="204"/>
      <c r="DQ345" s="204"/>
      <c r="DR345" s="204"/>
      <c r="DS345" s="242"/>
      <c r="DT345" s="204"/>
      <c r="DW345" s="6">
        <f t="shared" si="36"/>
        <v>0</v>
      </c>
      <c r="DX345" s="6">
        <f t="shared" si="37"/>
        <v>0</v>
      </c>
      <c r="DY345" s="6">
        <f t="shared" si="38"/>
        <v>0</v>
      </c>
      <c r="DZ345" s="6">
        <f t="shared" si="39"/>
        <v>0</v>
      </c>
      <c r="EC345" s="6">
        <f t="shared" si="35"/>
        <v>0</v>
      </c>
      <c r="EF345" s="6">
        <f t="shared" si="34"/>
        <v>0</v>
      </c>
    </row>
    <row r="346" spans="1:136" s="6" customFormat="1">
      <c r="A346" s="203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31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  <c r="CS346" s="204"/>
      <c r="CT346" s="204"/>
      <c r="CU346" s="204"/>
      <c r="CV346" s="204"/>
      <c r="CW346" s="204"/>
      <c r="CX346" s="204"/>
      <c r="CY346" s="204"/>
      <c r="CZ346" s="204"/>
      <c r="DA346" s="204"/>
      <c r="DB346" s="204"/>
      <c r="DC346" s="231"/>
      <c r="DD346" s="231"/>
      <c r="DE346" s="231"/>
      <c r="DF346" s="242"/>
      <c r="DG346" s="242"/>
      <c r="DH346" s="204"/>
      <c r="DI346" s="204"/>
      <c r="DJ346" s="204"/>
      <c r="DK346" s="204"/>
      <c r="DL346" s="204"/>
      <c r="DM346" s="204"/>
      <c r="DN346" s="204"/>
      <c r="DO346" s="204"/>
      <c r="DP346" s="204"/>
      <c r="DQ346" s="204"/>
      <c r="DR346" s="204"/>
      <c r="DS346" s="242"/>
      <c r="DT346" s="204"/>
      <c r="DW346" s="6">
        <f t="shared" si="36"/>
        <v>0</v>
      </c>
      <c r="DX346" s="6">
        <f t="shared" si="37"/>
        <v>0</v>
      </c>
      <c r="DY346" s="6">
        <f t="shared" si="38"/>
        <v>0</v>
      </c>
      <c r="DZ346" s="6">
        <f t="shared" si="39"/>
        <v>0</v>
      </c>
      <c r="EC346" s="6">
        <f t="shared" si="35"/>
        <v>0</v>
      </c>
      <c r="EF346" s="6">
        <f t="shared" si="34"/>
        <v>0</v>
      </c>
    </row>
    <row r="347" spans="1:136" s="6" customFormat="1">
      <c r="A347" s="203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31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4"/>
      <c r="CB347" s="204"/>
      <c r="CC347" s="204"/>
      <c r="CD347" s="204"/>
      <c r="CE347" s="204"/>
      <c r="CF347" s="204"/>
      <c r="CG347" s="204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  <c r="CS347" s="204"/>
      <c r="CT347" s="204"/>
      <c r="CU347" s="204"/>
      <c r="CV347" s="204"/>
      <c r="CW347" s="204"/>
      <c r="CX347" s="204"/>
      <c r="CY347" s="204"/>
      <c r="CZ347" s="204"/>
      <c r="DA347" s="204"/>
      <c r="DB347" s="204"/>
      <c r="DC347" s="231"/>
      <c r="DD347" s="231"/>
      <c r="DE347" s="231"/>
      <c r="DF347" s="242"/>
      <c r="DG347" s="242"/>
      <c r="DH347" s="204"/>
      <c r="DI347" s="204"/>
      <c r="DJ347" s="204"/>
      <c r="DK347" s="204"/>
      <c r="DL347" s="204"/>
      <c r="DM347" s="204"/>
      <c r="DN347" s="204"/>
      <c r="DO347" s="204"/>
      <c r="DP347" s="204"/>
      <c r="DQ347" s="204"/>
      <c r="DR347" s="204"/>
      <c r="DS347" s="242"/>
      <c r="DT347" s="204"/>
      <c r="DW347" s="6">
        <f t="shared" si="36"/>
        <v>0</v>
      </c>
      <c r="DX347" s="6">
        <f t="shared" si="37"/>
        <v>0</v>
      </c>
      <c r="DY347" s="6">
        <f t="shared" si="38"/>
        <v>0</v>
      </c>
      <c r="DZ347" s="6">
        <f t="shared" si="39"/>
        <v>0</v>
      </c>
      <c r="EC347" s="6">
        <f t="shared" si="35"/>
        <v>0</v>
      </c>
      <c r="EF347" s="6">
        <f t="shared" si="34"/>
        <v>0</v>
      </c>
    </row>
    <row r="348" spans="1:136" s="6" customFormat="1">
      <c r="A348" s="203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31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  <c r="BZ348" s="204"/>
      <c r="CA348" s="204"/>
      <c r="CB348" s="204"/>
      <c r="CC348" s="204"/>
      <c r="CD348" s="204"/>
      <c r="CE348" s="204"/>
      <c r="CF348" s="204"/>
      <c r="CG348" s="204"/>
      <c r="CH348" s="204"/>
      <c r="CI348" s="204"/>
      <c r="CJ348" s="204"/>
      <c r="CK348" s="204"/>
      <c r="CL348" s="204"/>
      <c r="CM348" s="204"/>
      <c r="CN348" s="204"/>
      <c r="CO348" s="204"/>
      <c r="CP348" s="204"/>
      <c r="CQ348" s="204"/>
      <c r="CR348" s="204"/>
      <c r="CS348" s="204"/>
      <c r="CT348" s="204"/>
      <c r="CU348" s="204"/>
      <c r="CV348" s="204"/>
      <c r="CW348" s="204"/>
      <c r="CX348" s="204"/>
      <c r="CY348" s="204"/>
      <c r="CZ348" s="204"/>
      <c r="DA348" s="204"/>
      <c r="DB348" s="204"/>
      <c r="DC348" s="231"/>
      <c r="DD348" s="231"/>
      <c r="DE348" s="231"/>
      <c r="DF348" s="242"/>
      <c r="DG348" s="242"/>
      <c r="DH348" s="204"/>
      <c r="DI348" s="204"/>
      <c r="DJ348" s="204"/>
      <c r="DK348" s="204"/>
      <c r="DL348" s="204"/>
      <c r="DM348" s="204"/>
      <c r="DN348" s="204"/>
      <c r="DO348" s="204"/>
      <c r="DP348" s="204"/>
      <c r="DQ348" s="204"/>
      <c r="DR348" s="204"/>
      <c r="DS348" s="242"/>
      <c r="DT348" s="204"/>
      <c r="DW348" s="6">
        <f t="shared" si="36"/>
        <v>0</v>
      </c>
      <c r="DX348" s="6">
        <f t="shared" si="37"/>
        <v>0</v>
      </c>
      <c r="DY348" s="6">
        <f t="shared" si="38"/>
        <v>0</v>
      </c>
      <c r="DZ348" s="6">
        <f t="shared" si="39"/>
        <v>0</v>
      </c>
      <c r="EC348" s="6">
        <f t="shared" si="35"/>
        <v>0</v>
      </c>
      <c r="EF348" s="6">
        <f t="shared" si="34"/>
        <v>0</v>
      </c>
    </row>
    <row r="349" spans="1:136" s="6" customFormat="1">
      <c r="A349" s="203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31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  <c r="BZ349" s="204"/>
      <c r="CA349" s="204"/>
      <c r="CB349" s="204"/>
      <c r="CC349" s="204"/>
      <c r="CD349" s="204"/>
      <c r="CE349" s="204"/>
      <c r="CF349" s="204"/>
      <c r="CG349" s="204"/>
      <c r="CH349" s="204"/>
      <c r="CI349" s="204"/>
      <c r="CJ349" s="204"/>
      <c r="CK349" s="204"/>
      <c r="CL349" s="204"/>
      <c r="CM349" s="204"/>
      <c r="CN349" s="204"/>
      <c r="CO349" s="204"/>
      <c r="CP349" s="204"/>
      <c r="CQ349" s="204"/>
      <c r="CR349" s="204"/>
      <c r="CS349" s="204"/>
      <c r="CT349" s="204"/>
      <c r="CU349" s="204"/>
      <c r="CV349" s="204"/>
      <c r="CW349" s="204"/>
      <c r="CX349" s="204"/>
      <c r="CY349" s="204"/>
      <c r="CZ349" s="204"/>
      <c r="DA349" s="204"/>
      <c r="DB349" s="204"/>
      <c r="DC349" s="231"/>
      <c r="DD349" s="231"/>
      <c r="DE349" s="231"/>
      <c r="DF349" s="242"/>
      <c r="DG349" s="242"/>
      <c r="DH349" s="204"/>
      <c r="DI349" s="204"/>
      <c r="DJ349" s="204"/>
      <c r="DK349" s="204"/>
      <c r="DL349" s="204"/>
      <c r="DM349" s="204"/>
      <c r="DN349" s="204"/>
      <c r="DO349" s="204"/>
      <c r="DP349" s="204"/>
      <c r="DQ349" s="204"/>
      <c r="DR349" s="204"/>
      <c r="DS349" s="242"/>
      <c r="DT349" s="204"/>
      <c r="DW349" s="6">
        <f t="shared" si="36"/>
        <v>0</v>
      </c>
      <c r="DX349" s="6">
        <f t="shared" si="37"/>
        <v>0</v>
      </c>
      <c r="DY349" s="6">
        <f t="shared" si="38"/>
        <v>0</v>
      </c>
      <c r="DZ349" s="6">
        <f t="shared" si="39"/>
        <v>0</v>
      </c>
      <c r="EC349" s="6">
        <f t="shared" si="35"/>
        <v>0</v>
      </c>
      <c r="EF349" s="6">
        <f t="shared" si="34"/>
        <v>0</v>
      </c>
    </row>
    <row r="350" spans="1:136" s="6" customFormat="1">
      <c r="A350" s="203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31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  <c r="BZ350" s="204"/>
      <c r="CA350" s="204"/>
      <c r="CB350" s="204"/>
      <c r="CC350" s="204"/>
      <c r="CD350" s="204"/>
      <c r="CE350" s="204"/>
      <c r="CF350" s="204"/>
      <c r="CG350" s="204"/>
      <c r="CH350" s="204"/>
      <c r="CI350" s="204"/>
      <c r="CJ350" s="204"/>
      <c r="CK350" s="204"/>
      <c r="CL350" s="204"/>
      <c r="CM350" s="204"/>
      <c r="CN350" s="204"/>
      <c r="CO350" s="204"/>
      <c r="CP350" s="204"/>
      <c r="CQ350" s="204"/>
      <c r="CR350" s="204"/>
      <c r="CS350" s="204"/>
      <c r="CT350" s="204"/>
      <c r="CU350" s="204"/>
      <c r="CV350" s="204"/>
      <c r="CW350" s="204"/>
      <c r="CX350" s="204"/>
      <c r="CY350" s="204"/>
      <c r="CZ350" s="204"/>
      <c r="DA350" s="204"/>
      <c r="DB350" s="204"/>
      <c r="DC350" s="231"/>
      <c r="DD350" s="231"/>
      <c r="DE350" s="231"/>
      <c r="DF350" s="242"/>
      <c r="DG350" s="242"/>
      <c r="DH350" s="204"/>
      <c r="DI350" s="204"/>
      <c r="DJ350" s="204"/>
      <c r="DK350" s="204"/>
      <c r="DL350" s="204"/>
      <c r="DM350" s="204"/>
      <c r="DN350" s="204"/>
      <c r="DO350" s="204"/>
      <c r="DP350" s="204"/>
      <c r="DQ350" s="204"/>
      <c r="DR350" s="204"/>
      <c r="DS350" s="242"/>
      <c r="DT350" s="204"/>
      <c r="DW350" s="6">
        <f t="shared" si="36"/>
        <v>0</v>
      </c>
      <c r="DX350" s="6">
        <f t="shared" si="37"/>
        <v>0</v>
      </c>
      <c r="DY350" s="6">
        <f t="shared" si="38"/>
        <v>0</v>
      </c>
      <c r="DZ350" s="6">
        <f t="shared" si="39"/>
        <v>0</v>
      </c>
      <c r="EC350" s="6">
        <f t="shared" si="35"/>
        <v>0</v>
      </c>
      <c r="EF350" s="6">
        <f t="shared" si="34"/>
        <v>0</v>
      </c>
    </row>
    <row r="351" spans="1:136" s="6" customFormat="1">
      <c r="A351" s="203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31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  <c r="BZ351" s="204"/>
      <c r="CA351" s="204"/>
      <c r="CB351" s="204"/>
      <c r="CC351" s="204"/>
      <c r="CD351" s="204"/>
      <c r="CE351" s="204"/>
      <c r="CF351" s="204"/>
      <c r="CG351" s="204"/>
      <c r="CH351" s="204"/>
      <c r="CI351" s="204"/>
      <c r="CJ351" s="204"/>
      <c r="CK351" s="204"/>
      <c r="CL351" s="204"/>
      <c r="CM351" s="204"/>
      <c r="CN351" s="204"/>
      <c r="CO351" s="204"/>
      <c r="CP351" s="204"/>
      <c r="CQ351" s="204"/>
      <c r="CR351" s="204"/>
      <c r="CS351" s="204"/>
      <c r="CT351" s="204"/>
      <c r="CU351" s="204"/>
      <c r="CV351" s="204"/>
      <c r="CW351" s="204"/>
      <c r="CX351" s="204"/>
      <c r="CY351" s="204"/>
      <c r="CZ351" s="204"/>
      <c r="DA351" s="204"/>
      <c r="DB351" s="204"/>
      <c r="DC351" s="231"/>
      <c r="DD351" s="231"/>
      <c r="DE351" s="231"/>
      <c r="DF351" s="242"/>
      <c r="DG351" s="242"/>
      <c r="DH351" s="204"/>
      <c r="DI351" s="204"/>
      <c r="DJ351" s="204"/>
      <c r="DK351" s="204"/>
      <c r="DL351" s="204"/>
      <c r="DM351" s="204"/>
      <c r="DN351" s="204"/>
      <c r="DO351" s="204"/>
      <c r="DP351" s="204"/>
      <c r="DQ351" s="204"/>
      <c r="DR351" s="204"/>
      <c r="DS351" s="242"/>
      <c r="DT351" s="204"/>
      <c r="DW351" s="6">
        <f t="shared" si="36"/>
        <v>0</v>
      </c>
      <c r="DX351" s="6">
        <f t="shared" si="37"/>
        <v>0</v>
      </c>
      <c r="DY351" s="6">
        <f t="shared" si="38"/>
        <v>0</v>
      </c>
      <c r="DZ351" s="6">
        <f t="shared" si="39"/>
        <v>0</v>
      </c>
      <c r="EC351" s="6">
        <f t="shared" si="35"/>
        <v>0</v>
      </c>
      <c r="EF351" s="6">
        <f t="shared" si="34"/>
        <v>0</v>
      </c>
    </row>
    <row r="352" spans="1:136" s="6" customFormat="1">
      <c r="A352" s="203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31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  <c r="BZ352" s="204"/>
      <c r="CA352" s="204"/>
      <c r="CB352" s="204"/>
      <c r="CC352" s="204"/>
      <c r="CD352" s="204"/>
      <c r="CE352" s="204"/>
      <c r="CF352" s="204"/>
      <c r="CG352" s="204"/>
      <c r="CH352" s="204"/>
      <c r="CI352" s="204"/>
      <c r="CJ352" s="204"/>
      <c r="CK352" s="204"/>
      <c r="CL352" s="204"/>
      <c r="CM352" s="204"/>
      <c r="CN352" s="204"/>
      <c r="CO352" s="204"/>
      <c r="CP352" s="204"/>
      <c r="CQ352" s="204"/>
      <c r="CR352" s="204"/>
      <c r="CS352" s="204"/>
      <c r="CT352" s="204"/>
      <c r="CU352" s="204"/>
      <c r="CV352" s="204"/>
      <c r="CW352" s="204"/>
      <c r="CX352" s="204"/>
      <c r="CY352" s="204"/>
      <c r="CZ352" s="204"/>
      <c r="DA352" s="204"/>
      <c r="DB352" s="204"/>
      <c r="DC352" s="231"/>
      <c r="DD352" s="231"/>
      <c r="DE352" s="231"/>
      <c r="DF352" s="242"/>
      <c r="DG352" s="242"/>
      <c r="DH352" s="204"/>
      <c r="DI352" s="204"/>
      <c r="DJ352" s="204"/>
      <c r="DK352" s="204"/>
      <c r="DL352" s="204"/>
      <c r="DM352" s="204"/>
      <c r="DN352" s="204"/>
      <c r="DO352" s="204"/>
      <c r="DP352" s="204"/>
      <c r="DQ352" s="204"/>
      <c r="DR352" s="204"/>
      <c r="DS352" s="242"/>
      <c r="DT352" s="204"/>
      <c r="DW352" s="6">
        <f t="shared" si="36"/>
        <v>0</v>
      </c>
      <c r="DX352" s="6">
        <f t="shared" si="37"/>
        <v>0</v>
      </c>
      <c r="DY352" s="6">
        <f t="shared" si="38"/>
        <v>0</v>
      </c>
      <c r="DZ352" s="6">
        <f t="shared" si="39"/>
        <v>0</v>
      </c>
      <c r="EC352" s="6">
        <f t="shared" si="35"/>
        <v>0</v>
      </c>
      <c r="EF352" s="6">
        <f t="shared" si="34"/>
        <v>0</v>
      </c>
    </row>
    <row r="353" spans="1:136" s="6" customFormat="1">
      <c r="A353" s="203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31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  <c r="BZ353" s="204"/>
      <c r="CA353" s="204"/>
      <c r="CB353" s="204"/>
      <c r="CC353" s="204"/>
      <c r="CD353" s="204"/>
      <c r="CE353" s="204"/>
      <c r="CF353" s="204"/>
      <c r="CG353" s="204"/>
      <c r="CH353" s="204"/>
      <c r="CI353" s="204"/>
      <c r="CJ353" s="204"/>
      <c r="CK353" s="204"/>
      <c r="CL353" s="204"/>
      <c r="CM353" s="204"/>
      <c r="CN353" s="204"/>
      <c r="CO353" s="204"/>
      <c r="CP353" s="204"/>
      <c r="CQ353" s="204"/>
      <c r="CR353" s="204"/>
      <c r="CS353" s="204"/>
      <c r="CT353" s="204"/>
      <c r="CU353" s="204"/>
      <c r="CV353" s="204"/>
      <c r="CW353" s="204"/>
      <c r="CX353" s="204"/>
      <c r="CY353" s="204"/>
      <c r="CZ353" s="204"/>
      <c r="DA353" s="204"/>
      <c r="DB353" s="204"/>
      <c r="DC353" s="231"/>
      <c r="DD353" s="231"/>
      <c r="DE353" s="231"/>
      <c r="DF353" s="242"/>
      <c r="DG353" s="242"/>
      <c r="DH353" s="204"/>
      <c r="DI353" s="204"/>
      <c r="DJ353" s="204"/>
      <c r="DK353" s="204"/>
      <c r="DL353" s="204"/>
      <c r="DM353" s="204"/>
      <c r="DN353" s="204"/>
      <c r="DO353" s="204"/>
      <c r="DP353" s="204"/>
      <c r="DQ353" s="204"/>
      <c r="DR353" s="204"/>
      <c r="DS353" s="242"/>
      <c r="DT353" s="204"/>
      <c r="DW353" s="6">
        <f t="shared" si="36"/>
        <v>0</v>
      </c>
      <c r="DX353" s="6">
        <f t="shared" si="37"/>
        <v>0</v>
      </c>
      <c r="DY353" s="6">
        <f t="shared" si="38"/>
        <v>0</v>
      </c>
      <c r="DZ353" s="6">
        <f t="shared" si="39"/>
        <v>0</v>
      </c>
      <c r="EC353" s="6">
        <f t="shared" si="35"/>
        <v>0</v>
      </c>
      <c r="EF353" s="6">
        <f t="shared" si="34"/>
        <v>0</v>
      </c>
    </row>
    <row r="354" spans="1:136" s="6" customFormat="1">
      <c r="A354" s="203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31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  <c r="BZ354" s="204"/>
      <c r="CA354" s="204"/>
      <c r="CB354" s="204"/>
      <c r="CC354" s="204"/>
      <c r="CD354" s="204"/>
      <c r="CE354" s="204"/>
      <c r="CF354" s="204"/>
      <c r="CG354" s="204"/>
      <c r="CH354" s="204"/>
      <c r="CI354" s="204"/>
      <c r="CJ354" s="204"/>
      <c r="CK354" s="204"/>
      <c r="CL354" s="204"/>
      <c r="CM354" s="204"/>
      <c r="CN354" s="204"/>
      <c r="CO354" s="204"/>
      <c r="CP354" s="204"/>
      <c r="CQ354" s="204"/>
      <c r="CR354" s="204"/>
      <c r="CS354" s="204"/>
      <c r="CT354" s="204"/>
      <c r="CU354" s="204"/>
      <c r="CV354" s="204"/>
      <c r="CW354" s="204"/>
      <c r="CX354" s="204"/>
      <c r="CY354" s="204"/>
      <c r="CZ354" s="204"/>
      <c r="DA354" s="204"/>
      <c r="DB354" s="204"/>
      <c r="DC354" s="231"/>
      <c r="DD354" s="231"/>
      <c r="DE354" s="231"/>
      <c r="DF354" s="242"/>
      <c r="DG354" s="242"/>
      <c r="DH354" s="204"/>
      <c r="DI354" s="204"/>
      <c r="DJ354" s="204"/>
      <c r="DK354" s="204"/>
      <c r="DL354" s="204"/>
      <c r="DM354" s="204"/>
      <c r="DN354" s="204"/>
      <c r="DO354" s="204"/>
      <c r="DP354" s="204"/>
      <c r="DQ354" s="204"/>
      <c r="DR354" s="204"/>
      <c r="DS354" s="242"/>
      <c r="DT354" s="204"/>
      <c r="DW354" s="6">
        <f t="shared" si="36"/>
        <v>0</v>
      </c>
      <c r="DX354" s="6">
        <f t="shared" si="37"/>
        <v>0</v>
      </c>
      <c r="DY354" s="6">
        <f t="shared" si="38"/>
        <v>0</v>
      </c>
      <c r="DZ354" s="6">
        <f t="shared" si="39"/>
        <v>0</v>
      </c>
      <c r="EC354" s="6">
        <f t="shared" si="35"/>
        <v>0</v>
      </c>
      <c r="EF354" s="6">
        <f t="shared" si="34"/>
        <v>0</v>
      </c>
    </row>
    <row r="355" spans="1:136" s="6" customFormat="1">
      <c r="A355" s="203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31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  <c r="BZ355" s="204"/>
      <c r="CA355" s="204"/>
      <c r="CB355" s="204"/>
      <c r="CC355" s="204"/>
      <c r="CD355" s="204"/>
      <c r="CE355" s="204"/>
      <c r="CF355" s="204"/>
      <c r="CG355" s="204"/>
      <c r="CH355" s="204"/>
      <c r="CI355" s="204"/>
      <c r="CJ355" s="204"/>
      <c r="CK355" s="204"/>
      <c r="CL355" s="204"/>
      <c r="CM355" s="204"/>
      <c r="CN355" s="204"/>
      <c r="CO355" s="204"/>
      <c r="CP355" s="204"/>
      <c r="CQ355" s="204"/>
      <c r="CR355" s="204"/>
      <c r="CS355" s="204"/>
      <c r="CT355" s="204"/>
      <c r="CU355" s="204"/>
      <c r="CV355" s="204"/>
      <c r="CW355" s="204"/>
      <c r="CX355" s="204"/>
      <c r="CY355" s="204"/>
      <c r="CZ355" s="204"/>
      <c r="DA355" s="204"/>
      <c r="DB355" s="204"/>
      <c r="DC355" s="231"/>
      <c r="DD355" s="231"/>
      <c r="DE355" s="231"/>
      <c r="DF355" s="242"/>
      <c r="DG355" s="242"/>
      <c r="DH355" s="204"/>
      <c r="DI355" s="204"/>
      <c r="DJ355" s="204"/>
      <c r="DK355" s="204"/>
      <c r="DL355" s="204"/>
      <c r="DM355" s="204"/>
      <c r="DN355" s="204"/>
      <c r="DO355" s="204"/>
      <c r="DP355" s="204"/>
      <c r="DQ355" s="204"/>
      <c r="DR355" s="204"/>
      <c r="DS355" s="242"/>
      <c r="DT355" s="204"/>
      <c r="DW355" s="6">
        <f t="shared" si="36"/>
        <v>0</v>
      </c>
      <c r="DX355" s="6">
        <f t="shared" si="37"/>
        <v>0</v>
      </c>
      <c r="DY355" s="6">
        <f t="shared" si="38"/>
        <v>0</v>
      </c>
      <c r="DZ355" s="6">
        <f t="shared" si="39"/>
        <v>0</v>
      </c>
      <c r="EC355" s="6">
        <f t="shared" si="35"/>
        <v>0</v>
      </c>
      <c r="EF355" s="6">
        <f t="shared" si="34"/>
        <v>0</v>
      </c>
    </row>
    <row r="356" spans="1:136" s="6" customFormat="1">
      <c r="A356" s="203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31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  <c r="BZ356" s="204"/>
      <c r="CA356" s="204"/>
      <c r="CB356" s="204"/>
      <c r="CC356" s="204"/>
      <c r="CD356" s="204"/>
      <c r="CE356" s="204"/>
      <c r="CF356" s="204"/>
      <c r="CG356" s="204"/>
      <c r="CH356" s="204"/>
      <c r="CI356" s="204"/>
      <c r="CJ356" s="204"/>
      <c r="CK356" s="204"/>
      <c r="CL356" s="204"/>
      <c r="CM356" s="204"/>
      <c r="CN356" s="204"/>
      <c r="CO356" s="204"/>
      <c r="CP356" s="204"/>
      <c r="CQ356" s="204"/>
      <c r="CR356" s="204"/>
      <c r="CS356" s="204"/>
      <c r="CT356" s="204"/>
      <c r="CU356" s="204"/>
      <c r="CV356" s="204"/>
      <c r="CW356" s="204"/>
      <c r="CX356" s="204"/>
      <c r="CY356" s="204"/>
      <c r="CZ356" s="204"/>
      <c r="DA356" s="204"/>
      <c r="DB356" s="204"/>
      <c r="DC356" s="231"/>
      <c r="DD356" s="231"/>
      <c r="DE356" s="231"/>
      <c r="DF356" s="242"/>
      <c r="DG356" s="242"/>
      <c r="DH356" s="204"/>
      <c r="DI356" s="204"/>
      <c r="DJ356" s="204"/>
      <c r="DK356" s="204"/>
      <c r="DL356" s="204"/>
      <c r="DM356" s="204"/>
      <c r="DN356" s="204"/>
      <c r="DO356" s="204"/>
      <c r="DP356" s="204"/>
      <c r="DQ356" s="204"/>
      <c r="DR356" s="204"/>
      <c r="DS356" s="242"/>
      <c r="DT356" s="204"/>
      <c r="DW356" s="6">
        <f t="shared" si="36"/>
        <v>0</v>
      </c>
      <c r="DX356" s="6">
        <f t="shared" si="37"/>
        <v>0</v>
      </c>
      <c r="DY356" s="6">
        <f t="shared" si="38"/>
        <v>0</v>
      </c>
      <c r="DZ356" s="6">
        <f t="shared" si="39"/>
        <v>0</v>
      </c>
      <c r="EC356" s="6">
        <f t="shared" si="35"/>
        <v>0</v>
      </c>
      <c r="EF356" s="6">
        <f t="shared" si="34"/>
        <v>0</v>
      </c>
    </row>
    <row r="357" spans="1:136" s="6" customFormat="1">
      <c r="A357" s="203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31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  <c r="BZ357" s="204"/>
      <c r="CA357" s="204"/>
      <c r="CB357" s="204"/>
      <c r="CC357" s="204"/>
      <c r="CD357" s="204"/>
      <c r="CE357" s="204"/>
      <c r="CF357" s="204"/>
      <c r="CG357" s="204"/>
      <c r="CH357" s="204"/>
      <c r="CI357" s="204"/>
      <c r="CJ357" s="204"/>
      <c r="CK357" s="204"/>
      <c r="CL357" s="204"/>
      <c r="CM357" s="204"/>
      <c r="CN357" s="204"/>
      <c r="CO357" s="204"/>
      <c r="CP357" s="204"/>
      <c r="CQ357" s="204"/>
      <c r="CR357" s="204"/>
      <c r="CS357" s="204"/>
      <c r="CT357" s="204"/>
      <c r="CU357" s="204"/>
      <c r="CV357" s="204"/>
      <c r="CW357" s="204"/>
      <c r="CX357" s="204"/>
      <c r="CY357" s="204"/>
      <c r="CZ357" s="204"/>
      <c r="DA357" s="204"/>
      <c r="DB357" s="204"/>
      <c r="DC357" s="231"/>
      <c r="DD357" s="231"/>
      <c r="DE357" s="231"/>
      <c r="DF357" s="242"/>
      <c r="DG357" s="242"/>
      <c r="DH357" s="204"/>
      <c r="DI357" s="204"/>
      <c r="DJ357" s="204"/>
      <c r="DK357" s="204"/>
      <c r="DL357" s="204"/>
      <c r="DM357" s="204"/>
      <c r="DN357" s="204"/>
      <c r="DO357" s="204"/>
      <c r="DP357" s="204"/>
      <c r="DQ357" s="204"/>
      <c r="DR357" s="204"/>
      <c r="DS357" s="242"/>
      <c r="DT357" s="204"/>
      <c r="DW357" s="6">
        <f t="shared" si="36"/>
        <v>0</v>
      </c>
      <c r="DX357" s="6">
        <f t="shared" si="37"/>
        <v>0</v>
      </c>
      <c r="DY357" s="6">
        <f t="shared" si="38"/>
        <v>0</v>
      </c>
      <c r="DZ357" s="6">
        <f t="shared" si="39"/>
        <v>0</v>
      </c>
      <c r="EC357" s="6">
        <f t="shared" si="35"/>
        <v>0</v>
      </c>
      <c r="EF357" s="6">
        <f t="shared" si="34"/>
        <v>0</v>
      </c>
    </row>
    <row r="358" spans="1:136" s="6" customFormat="1">
      <c r="A358" s="203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31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  <c r="BZ358" s="204"/>
      <c r="CA358" s="204"/>
      <c r="CB358" s="204"/>
      <c r="CC358" s="204"/>
      <c r="CD358" s="204"/>
      <c r="CE358" s="204"/>
      <c r="CF358" s="204"/>
      <c r="CG358" s="204"/>
      <c r="CH358" s="204"/>
      <c r="CI358" s="204"/>
      <c r="CJ358" s="204"/>
      <c r="CK358" s="204"/>
      <c r="CL358" s="204"/>
      <c r="CM358" s="204"/>
      <c r="CN358" s="204"/>
      <c r="CO358" s="204"/>
      <c r="CP358" s="204"/>
      <c r="CQ358" s="204"/>
      <c r="CR358" s="204"/>
      <c r="CS358" s="204"/>
      <c r="CT358" s="204"/>
      <c r="CU358" s="204"/>
      <c r="CV358" s="204"/>
      <c r="CW358" s="204"/>
      <c r="CX358" s="204"/>
      <c r="CY358" s="204"/>
      <c r="CZ358" s="204"/>
      <c r="DA358" s="204"/>
      <c r="DB358" s="204"/>
      <c r="DC358" s="231"/>
      <c r="DD358" s="231"/>
      <c r="DE358" s="231"/>
      <c r="DF358" s="242"/>
      <c r="DG358" s="242"/>
      <c r="DH358" s="204"/>
      <c r="DI358" s="204"/>
      <c r="DJ358" s="204"/>
      <c r="DK358" s="204"/>
      <c r="DL358" s="204"/>
      <c r="DM358" s="204"/>
      <c r="DN358" s="204"/>
      <c r="DO358" s="204"/>
      <c r="DP358" s="204"/>
      <c r="DQ358" s="204"/>
      <c r="DR358" s="204"/>
      <c r="DS358" s="242"/>
      <c r="DT358" s="204"/>
      <c r="DW358" s="6">
        <f t="shared" si="36"/>
        <v>0</v>
      </c>
      <c r="DX358" s="6">
        <f t="shared" si="37"/>
        <v>0</v>
      </c>
      <c r="DY358" s="6">
        <f t="shared" si="38"/>
        <v>0</v>
      </c>
      <c r="DZ358" s="6">
        <f t="shared" si="39"/>
        <v>0</v>
      </c>
      <c r="EC358" s="6">
        <f t="shared" si="35"/>
        <v>0</v>
      </c>
      <c r="EF358" s="6">
        <f t="shared" si="34"/>
        <v>0</v>
      </c>
    </row>
    <row r="359" spans="1:136" s="6" customFormat="1">
      <c r="A359" s="203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31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  <c r="BZ359" s="204"/>
      <c r="CA359" s="204"/>
      <c r="CB359" s="204"/>
      <c r="CC359" s="204"/>
      <c r="CD359" s="204"/>
      <c r="CE359" s="204"/>
      <c r="CF359" s="204"/>
      <c r="CG359" s="204"/>
      <c r="CH359" s="204"/>
      <c r="CI359" s="204"/>
      <c r="CJ359" s="204"/>
      <c r="CK359" s="204"/>
      <c r="CL359" s="204"/>
      <c r="CM359" s="204"/>
      <c r="CN359" s="204"/>
      <c r="CO359" s="204"/>
      <c r="CP359" s="204"/>
      <c r="CQ359" s="204"/>
      <c r="CR359" s="204"/>
      <c r="CS359" s="204"/>
      <c r="CT359" s="204"/>
      <c r="CU359" s="204"/>
      <c r="CV359" s="204"/>
      <c r="CW359" s="204"/>
      <c r="CX359" s="204"/>
      <c r="CY359" s="204"/>
      <c r="CZ359" s="204"/>
      <c r="DA359" s="204"/>
      <c r="DB359" s="204"/>
      <c r="DC359" s="231"/>
      <c r="DD359" s="231"/>
      <c r="DE359" s="231"/>
      <c r="DF359" s="242"/>
      <c r="DG359" s="242"/>
      <c r="DH359" s="204"/>
      <c r="DI359" s="204"/>
      <c r="DJ359" s="204"/>
      <c r="DK359" s="204"/>
      <c r="DL359" s="204"/>
      <c r="DM359" s="204"/>
      <c r="DN359" s="204"/>
      <c r="DO359" s="204"/>
      <c r="DP359" s="204"/>
      <c r="DQ359" s="204"/>
      <c r="DR359" s="204"/>
      <c r="DS359" s="242"/>
      <c r="DT359" s="204"/>
      <c r="DW359" s="6">
        <f t="shared" si="36"/>
        <v>0</v>
      </c>
      <c r="DX359" s="6">
        <f t="shared" si="37"/>
        <v>0</v>
      </c>
      <c r="DY359" s="6">
        <f t="shared" si="38"/>
        <v>0</v>
      </c>
      <c r="DZ359" s="6">
        <f t="shared" si="39"/>
        <v>0</v>
      </c>
      <c r="EC359" s="6">
        <f t="shared" si="35"/>
        <v>0</v>
      </c>
      <c r="EF359" s="6">
        <f t="shared" si="34"/>
        <v>0</v>
      </c>
    </row>
    <row r="360" spans="1:136" s="6" customFormat="1">
      <c r="A360" s="203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31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  <c r="BZ360" s="204"/>
      <c r="CA360" s="204"/>
      <c r="CB360" s="204"/>
      <c r="CC360" s="204"/>
      <c r="CD360" s="204"/>
      <c r="CE360" s="204"/>
      <c r="CF360" s="204"/>
      <c r="CG360" s="204"/>
      <c r="CH360" s="204"/>
      <c r="CI360" s="204"/>
      <c r="CJ360" s="204"/>
      <c r="CK360" s="204"/>
      <c r="CL360" s="204"/>
      <c r="CM360" s="204"/>
      <c r="CN360" s="204"/>
      <c r="CO360" s="204"/>
      <c r="CP360" s="204"/>
      <c r="CQ360" s="204"/>
      <c r="CR360" s="204"/>
      <c r="CS360" s="204"/>
      <c r="CT360" s="204"/>
      <c r="CU360" s="204"/>
      <c r="CV360" s="204"/>
      <c r="CW360" s="204"/>
      <c r="CX360" s="204"/>
      <c r="CY360" s="204"/>
      <c r="CZ360" s="204"/>
      <c r="DA360" s="204"/>
      <c r="DB360" s="204"/>
      <c r="DC360" s="231"/>
      <c r="DD360" s="231"/>
      <c r="DE360" s="231"/>
      <c r="DF360" s="242"/>
      <c r="DG360" s="242"/>
      <c r="DH360" s="204"/>
      <c r="DI360" s="204"/>
      <c r="DJ360" s="204"/>
      <c r="DK360" s="204"/>
      <c r="DL360" s="204"/>
      <c r="DM360" s="204"/>
      <c r="DN360" s="204"/>
      <c r="DO360" s="204"/>
      <c r="DP360" s="204"/>
      <c r="DQ360" s="204"/>
      <c r="DR360" s="204"/>
      <c r="DS360" s="242"/>
      <c r="DT360" s="204"/>
      <c r="DW360" s="6">
        <f t="shared" si="36"/>
        <v>0</v>
      </c>
      <c r="DX360" s="6">
        <f t="shared" si="37"/>
        <v>0</v>
      </c>
      <c r="DY360" s="6">
        <f t="shared" si="38"/>
        <v>0</v>
      </c>
      <c r="DZ360" s="6">
        <f t="shared" si="39"/>
        <v>0</v>
      </c>
      <c r="EC360" s="6">
        <f t="shared" si="35"/>
        <v>0</v>
      </c>
      <c r="EF360" s="6">
        <f t="shared" si="34"/>
        <v>0</v>
      </c>
    </row>
    <row r="361" spans="1:136" s="6" customFormat="1">
      <c r="A361" s="203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31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  <c r="BZ361" s="204"/>
      <c r="CA361" s="204"/>
      <c r="CB361" s="204"/>
      <c r="CC361" s="204"/>
      <c r="CD361" s="204"/>
      <c r="CE361" s="204"/>
      <c r="CF361" s="204"/>
      <c r="CG361" s="204"/>
      <c r="CH361" s="204"/>
      <c r="CI361" s="204"/>
      <c r="CJ361" s="204"/>
      <c r="CK361" s="204"/>
      <c r="CL361" s="204"/>
      <c r="CM361" s="204"/>
      <c r="CN361" s="204"/>
      <c r="CO361" s="204"/>
      <c r="CP361" s="204"/>
      <c r="CQ361" s="204"/>
      <c r="CR361" s="204"/>
      <c r="CS361" s="204"/>
      <c r="CT361" s="204"/>
      <c r="CU361" s="204"/>
      <c r="CV361" s="204"/>
      <c r="CW361" s="204"/>
      <c r="CX361" s="204"/>
      <c r="CY361" s="204"/>
      <c r="CZ361" s="204"/>
      <c r="DA361" s="204"/>
      <c r="DB361" s="204"/>
      <c r="DC361" s="231"/>
      <c r="DD361" s="231"/>
      <c r="DE361" s="231"/>
      <c r="DF361" s="242"/>
      <c r="DG361" s="242"/>
      <c r="DH361" s="204"/>
      <c r="DI361" s="204"/>
      <c r="DJ361" s="204"/>
      <c r="DK361" s="204"/>
      <c r="DL361" s="204"/>
      <c r="DM361" s="204"/>
      <c r="DN361" s="204"/>
      <c r="DO361" s="204"/>
      <c r="DP361" s="204"/>
      <c r="DQ361" s="204"/>
      <c r="DR361" s="204"/>
      <c r="DS361" s="242"/>
      <c r="DT361" s="204"/>
      <c r="DW361" s="6">
        <f t="shared" si="36"/>
        <v>0</v>
      </c>
      <c r="DX361" s="6">
        <f t="shared" si="37"/>
        <v>0</v>
      </c>
      <c r="DY361" s="6">
        <f t="shared" si="38"/>
        <v>0</v>
      </c>
      <c r="DZ361" s="6">
        <f t="shared" si="39"/>
        <v>0</v>
      </c>
      <c r="EC361" s="6">
        <f t="shared" si="35"/>
        <v>0</v>
      </c>
      <c r="EF361" s="6">
        <f t="shared" si="34"/>
        <v>0</v>
      </c>
    </row>
    <row r="362" spans="1:136" s="6" customFormat="1">
      <c r="A362" s="203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31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  <c r="BZ362" s="204"/>
      <c r="CA362" s="204"/>
      <c r="CB362" s="204"/>
      <c r="CC362" s="204"/>
      <c r="CD362" s="204"/>
      <c r="CE362" s="204"/>
      <c r="CF362" s="204"/>
      <c r="CG362" s="204"/>
      <c r="CH362" s="204"/>
      <c r="CI362" s="204"/>
      <c r="CJ362" s="204"/>
      <c r="CK362" s="204"/>
      <c r="CL362" s="204"/>
      <c r="CM362" s="204"/>
      <c r="CN362" s="204"/>
      <c r="CO362" s="204"/>
      <c r="CP362" s="204"/>
      <c r="CQ362" s="204"/>
      <c r="CR362" s="204"/>
      <c r="CS362" s="204"/>
      <c r="CT362" s="204"/>
      <c r="CU362" s="204"/>
      <c r="CV362" s="204"/>
      <c r="CW362" s="204"/>
      <c r="CX362" s="204"/>
      <c r="CY362" s="204"/>
      <c r="CZ362" s="204"/>
      <c r="DA362" s="204"/>
      <c r="DB362" s="204"/>
      <c r="DC362" s="231"/>
      <c r="DD362" s="231"/>
      <c r="DE362" s="231"/>
      <c r="DF362" s="242"/>
      <c r="DG362" s="242"/>
      <c r="DH362" s="204"/>
      <c r="DI362" s="204"/>
      <c r="DJ362" s="204"/>
      <c r="DK362" s="204"/>
      <c r="DL362" s="204"/>
      <c r="DM362" s="204"/>
      <c r="DN362" s="204"/>
      <c r="DO362" s="204"/>
      <c r="DP362" s="204"/>
      <c r="DQ362" s="204"/>
      <c r="DR362" s="204"/>
      <c r="DS362" s="242"/>
      <c r="DT362" s="204"/>
      <c r="DW362" s="6">
        <f t="shared" si="36"/>
        <v>0</v>
      </c>
      <c r="DX362" s="6">
        <f t="shared" si="37"/>
        <v>0</v>
      </c>
      <c r="DY362" s="6">
        <f t="shared" si="38"/>
        <v>0</v>
      </c>
      <c r="DZ362" s="6">
        <f t="shared" si="39"/>
        <v>0</v>
      </c>
      <c r="EC362" s="6">
        <f t="shared" si="35"/>
        <v>0</v>
      </c>
      <c r="EF362" s="6">
        <f t="shared" si="34"/>
        <v>0</v>
      </c>
    </row>
    <row r="363" spans="1:136" s="6" customFormat="1">
      <c r="A363" s="203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31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  <c r="BZ363" s="204"/>
      <c r="CA363" s="204"/>
      <c r="CB363" s="204"/>
      <c r="CC363" s="204"/>
      <c r="CD363" s="204"/>
      <c r="CE363" s="204"/>
      <c r="CF363" s="204"/>
      <c r="CG363" s="204"/>
      <c r="CH363" s="204"/>
      <c r="CI363" s="204"/>
      <c r="CJ363" s="204"/>
      <c r="CK363" s="204"/>
      <c r="CL363" s="204"/>
      <c r="CM363" s="204"/>
      <c r="CN363" s="204"/>
      <c r="CO363" s="204"/>
      <c r="CP363" s="204"/>
      <c r="CQ363" s="204"/>
      <c r="CR363" s="204"/>
      <c r="CS363" s="204"/>
      <c r="CT363" s="204"/>
      <c r="CU363" s="204"/>
      <c r="CV363" s="204"/>
      <c r="CW363" s="204"/>
      <c r="CX363" s="204"/>
      <c r="CY363" s="204"/>
      <c r="CZ363" s="204"/>
      <c r="DA363" s="204"/>
      <c r="DB363" s="204"/>
      <c r="DC363" s="231"/>
      <c r="DD363" s="231"/>
      <c r="DE363" s="231"/>
      <c r="DF363" s="242"/>
      <c r="DG363" s="242"/>
      <c r="DH363" s="204"/>
      <c r="DI363" s="204"/>
      <c r="DJ363" s="204"/>
      <c r="DK363" s="204"/>
      <c r="DL363" s="204"/>
      <c r="DM363" s="204"/>
      <c r="DN363" s="204"/>
      <c r="DO363" s="204"/>
      <c r="DP363" s="204"/>
      <c r="DQ363" s="204"/>
      <c r="DR363" s="204"/>
      <c r="DS363" s="242"/>
      <c r="DT363" s="204"/>
      <c r="DW363" s="6">
        <f t="shared" si="36"/>
        <v>0</v>
      </c>
      <c r="DX363" s="6">
        <f t="shared" si="37"/>
        <v>0</v>
      </c>
      <c r="DY363" s="6">
        <f t="shared" si="38"/>
        <v>0</v>
      </c>
      <c r="DZ363" s="6">
        <f t="shared" si="39"/>
        <v>0</v>
      </c>
      <c r="EC363" s="6">
        <f t="shared" si="35"/>
        <v>0</v>
      </c>
      <c r="EF363" s="6">
        <f t="shared" si="34"/>
        <v>0</v>
      </c>
    </row>
    <row r="364" spans="1:136" s="6" customFormat="1">
      <c r="A364" s="203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31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  <c r="BZ364" s="204"/>
      <c r="CA364" s="204"/>
      <c r="CB364" s="204"/>
      <c r="CC364" s="204"/>
      <c r="CD364" s="204"/>
      <c r="CE364" s="204"/>
      <c r="CF364" s="204"/>
      <c r="CG364" s="204"/>
      <c r="CH364" s="204"/>
      <c r="CI364" s="204"/>
      <c r="CJ364" s="204"/>
      <c r="CK364" s="204"/>
      <c r="CL364" s="204"/>
      <c r="CM364" s="204"/>
      <c r="CN364" s="204"/>
      <c r="CO364" s="204"/>
      <c r="CP364" s="204"/>
      <c r="CQ364" s="204"/>
      <c r="CR364" s="204"/>
      <c r="CS364" s="204"/>
      <c r="CT364" s="204"/>
      <c r="CU364" s="204"/>
      <c r="CV364" s="204"/>
      <c r="CW364" s="204"/>
      <c r="CX364" s="204"/>
      <c r="CY364" s="204"/>
      <c r="CZ364" s="204"/>
      <c r="DA364" s="204"/>
      <c r="DB364" s="204"/>
      <c r="DC364" s="231"/>
      <c r="DD364" s="231"/>
      <c r="DE364" s="231"/>
      <c r="DF364" s="242"/>
      <c r="DG364" s="242"/>
      <c r="DH364" s="204"/>
      <c r="DI364" s="204"/>
      <c r="DJ364" s="204"/>
      <c r="DK364" s="204"/>
      <c r="DL364" s="204"/>
      <c r="DM364" s="204"/>
      <c r="DN364" s="204"/>
      <c r="DO364" s="204"/>
      <c r="DP364" s="204"/>
      <c r="DQ364" s="204"/>
      <c r="DR364" s="204"/>
      <c r="DS364" s="242"/>
      <c r="DT364" s="204"/>
      <c r="DW364" s="6">
        <f t="shared" si="36"/>
        <v>0</v>
      </c>
      <c r="DX364" s="6">
        <f t="shared" si="37"/>
        <v>0</v>
      </c>
      <c r="DY364" s="6">
        <f t="shared" si="38"/>
        <v>0</v>
      </c>
      <c r="DZ364" s="6">
        <f t="shared" si="39"/>
        <v>0</v>
      </c>
      <c r="EC364" s="6">
        <f t="shared" si="35"/>
        <v>0</v>
      </c>
      <c r="EF364" s="6">
        <f t="shared" si="34"/>
        <v>0</v>
      </c>
    </row>
    <row r="365" spans="1:136" s="6" customFormat="1">
      <c r="A365" s="203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31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  <c r="BZ365" s="204"/>
      <c r="CA365" s="204"/>
      <c r="CB365" s="204"/>
      <c r="CC365" s="204"/>
      <c r="CD365" s="204"/>
      <c r="CE365" s="204"/>
      <c r="CF365" s="204"/>
      <c r="CG365" s="204"/>
      <c r="CH365" s="204"/>
      <c r="CI365" s="204"/>
      <c r="CJ365" s="204"/>
      <c r="CK365" s="204"/>
      <c r="CL365" s="204"/>
      <c r="CM365" s="204"/>
      <c r="CN365" s="204"/>
      <c r="CO365" s="204"/>
      <c r="CP365" s="204"/>
      <c r="CQ365" s="204"/>
      <c r="CR365" s="204"/>
      <c r="CS365" s="204"/>
      <c r="CT365" s="204"/>
      <c r="CU365" s="204"/>
      <c r="CV365" s="204"/>
      <c r="CW365" s="204"/>
      <c r="CX365" s="204"/>
      <c r="CY365" s="204"/>
      <c r="CZ365" s="204"/>
      <c r="DA365" s="204"/>
      <c r="DB365" s="204"/>
      <c r="DC365" s="231"/>
      <c r="DD365" s="231"/>
      <c r="DE365" s="231"/>
      <c r="DF365" s="242"/>
      <c r="DG365" s="242"/>
      <c r="DH365" s="204"/>
      <c r="DI365" s="204"/>
      <c r="DJ365" s="204"/>
      <c r="DK365" s="204"/>
      <c r="DL365" s="204"/>
      <c r="DM365" s="204"/>
      <c r="DN365" s="204"/>
      <c r="DO365" s="204"/>
      <c r="DP365" s="204"/>
      <c r="DQ365" s="204"/>
      <c r="DR365" s="204"/>
      <c r="DS365" s="242"/>
      <c r="DT365" s="204"/>
      <c r="DW365" s="6">
        <f t="shared" si="36"/>
        <v>0</v>
      </c>
      <c r="DX365" s="6">
        <f t="shared" si="37"/>
        <v>0</v>
      </c>
      <c r="DY365" s="6">
        <f t="shared" si="38"/>
        <v>0</v>
      </c>
      <c r="DZ365" s="6">
        <f t="shared" si="39"/>
        <v>0</v>
      </c>
      <c r="EC365" s="6">
        <f t="shared" si="35"/>
        <v>0</v>
      </c>
      <c r="EF365" s="6">
        <f t="shared" si="34"/>
        <v>0</v>
      </c>
    </row>
    <row r="366" spans="1:136" s="6" customFormat="1">
      <c r="A366" s="203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31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  <c r="BZ366" s="204"/>
      <c r="CA366" s="204"/>
      <c r="CB366" s="204"/>
      <c r="CC366" s="204"/>
      <c r="CD366" s="204"/>
      <c r="CE366" s="204"/>
      <c r="CF366" s="204"/>
      <c r="CG366" s="204"/>
      <c r="CH366" s="204"/>
      <c r="CI366" s="204"/>
      <c r="CJ366" s="204"/>
      <c r="CK366" s="204"/>
      <c r="CL366" s="204"/>
      <c r="CM366" s="204"/>
      <c r="CN366" s="204"/>
      <c r="CO366" s="204"/>
      <c r="CP366" s="204"/>
      <c r="CQ366" s="204"/>
      <c r="CR366" s="204"/>
      <c r="CS366" s="204"/>
      <c r="CT366" s="204"/>
      <c r="CU366" s="204"/>
      <c r="CV366" s="204"/>
      <c r="CW366" s="204"/>
      <c r="CX366" s="204"/>
      <c r="CY366" s="204"/>
      <c r="CZ366" s="204"/>
      <c r="DA366" s="204"/>
      <c r="DB366" s="204"/>
      <c r="DC366" s="231"/>
      <c r="DD366" s="231"/>
      <c r="DE366" s="231"/>
      <c r="DF366" s="242"/>
      <c r="DG366" s="242"/>
      <c r="DH366" s="204"/>
      <c r="DI366" s="204"/>
      <c r="DJ366" s="204"/>
      <c r="DK366" s="204"/>
      <c r="DL366" s="204"/>
      <c r="DM366" s="204"/>
      <c r="DN366" s="204"/>
      <c r="DO366" s="204"/>
      <c r="DP366" s="204"/>
      <c r="DQ366" s="204"/>
      <c r="DR366" s="204"/>
      <c r="DS366" s="242"/>
      <c r="DT366" s="204"/>
      <c r="DW366" s="6">
        <f t="shared" si="36"/>
        <v>0</v>
      </c>
      <c r="DX366" s="6">
        <f t="shared" si="37"/>
        <v>0</v>
      </c>
      <c r="DY366" s="6">
        <f t="shared" si="38"/>
        <v>0</v>
      </c>
      <c r="DZ366" s="6">
        <f t="shared" si="39"/>
        <v>0</v>
      </c>
      <c r="EC366" s="6">
        <f t="shared" si="35"/>
        <v>0</v>
      </c>
      <c r="EF366" s="6">
        <f t="shared" si="34"/>
        <v>0</v>
      </c>
    </row>
    <row r="367" spans="1:136" s="6" customFormat="1">
      <c r="A367" s="203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31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  <c r="BZ367" s="204"/>
      <c r="CA367" s="204"/>
      <c r="CB367" s="204"/>
      <c r="CC367" s="204"/>
      <c r="CD367" s="204"/>
      <c r="CE367" s="204"/>
      <c r="CF367" s="204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  <c r="CS367" s="204"/>
      <c r="CT367" s="204"/>
      <c r="CU367" s="204"/>
      <c r="CV367" s="204"/>
      <c r="CW367" s="204"/>
      <c r="CX367" s="204"/>
      <c r="CY367" s="204"/>
      <c r="CZ367" s="204"/>
      <c r="DA367" s="204"/>
      <c r="DB367" s="204"/>
      <c r="DC367" s="231"/>
      <c r="DD367" s="231"/>
      <c r="DE367" s="231"/>
      <c r="DF367" s="242"/>
      <c r="DG367" s="242"/>
      <c r="DH367" s="204"/>
      <c r="DI367" s="204"/>
      <c r="DJ367" s="204"/>
      <c r="DK367" s="204"/>
      <c r="DL367" s="204"/>
      <c r="DM367" s="204"/>
      <c r="DN367" s="204"/>
      <c r="DO367" s="204"/>
      <c r="DP367" s="204"/>
      <c r="DQ367" s="204"/>
      <c r="DR367" s="204"/>
      <c r="DS367" s="242"/>
      <c r="DT367" s="204"/>
      <c r="DW367" s="6">
        <f t="shared" si="36"/>
        <v>0</v>
      </c>
      <c r="DX367" s="6">
        <f t="shared" si="37"/>
        <v>0</v>
      </c>
      <c r="DY367" s="6">
        <f t="shared" si="38"/>
        <v>0</v>
      </c>
      <c r="DZ367" s="6">
        <f t="shared" si="39"/>
        <v>0</v>
      </c>
      <c r="EC367" s="6">
        <f t="shared" si="35"/>
        <v>0</v>
      </c>
      <c r="EF367" s="6">
        <f t="shared" si="34"/>
        <v>0</v>
      </c>
    </row>
    <row r="368" spans="1:136" s="6" customFormat="1">
      <c r="A368" s="203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31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4"/>
      <c r="CH368" s="204"/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  <c r="CS368" s="204"/>
      <c r="CT368" s="204"/>
      <c r="CU368" s="204"/>
      <c r="CV368" s="204"/>
      <c r="CW368" s="204"/>
      <c r="CX368" s="204"/>
      <c r="CY368" s="204"/>
      <c r="CZ368" s="204"/>
      <c r="DA368" s="204"/>
      <c r="DB368" s="204"/>
      <c r="DC368" s="231"/>
      <c r="DD368" s="231"/>
      <c r="DE368" s="231"/>
      <c r="DF368" s="242"/>
      <c r="DG368" s="242"/>
      <c r="DH368" s="204"/>
      <c r="DI368" s="204"/>
      <c r="DJ368" s="204"/>
      <c r="DK368" s="204"/>
      <c r="DL368" s="204"/>
      <c r="DM368" s="204"/>
      <c r="DN368" s="204"/>
      <c r="DO368" s="204"/>
      <c r="DP368" s="204"/>
      <c r="DQ368" s="204"/>
      <c r="DR368" s="204"/>
      <c r="DS368" s="242"/>
      <c r="DT368" s="204"/>
      <c r="DW368" s="6">
        <f t="shared" si="36"/>
        <v>0</v>
      </c>
      <c r="DX368" s="6">
        <f t="shared" si="37"/>
        <v>0</v>
      </c>
      <c r="DY368" s="6">
        <f t="shared" si="38"/>
        <v>0</v>
      </c>
      <c r="DZ368" s="6">
        <f t="shared" si="39"/>
        <v>0</v>
      </c>
      <c r="EC368" s="6">
        <f t="shared" si="35"/>
        <v>0</v>
      </c>
      <c r="EF368" s="6">
        <f t="shared" si="34"/>
        <v>0</v>
      </c>
    </row>
    <row r="369" spans="1:136" s="6" customFormat="1">
      <c r="A369" s="203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31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  <c r="BZ369" s="204"/>
      <c r="CA369" s="204"/>
      <c r="CB369" s="204"/>
      <c r="CC369" s="204"/>
      <c r="CD369" s="204"/>
      <c r="CE369" s="204"/>
      <c r="CF369" s="204"/>
      <c r="CG369" s="204"/>
      <c r="CH369" s="204"/>
      <c r="CI369" s="204"/>
      <c r="CJ369" s="204"/>
      <c r="CK369" s="204"/>
      <c r="CL369" s="204"/>
      <c r="CM369" s="204"/>
      <c r="CN369" s="204"/>
      <c r="CO369" s="204"/>
      <c r="CP369" s="204"/>
      <c r="CQ369" s="204"/>
      <c r="CR369" s="204"/>
      <c r="CS369" s="204"/>
      <c r="CT369" s="204"/>
      <c r="CU369" s="204"/>
      <c r="CV369" s="204"/>
      <c r="CW369" s="204"/>
      <c r="CX369" s="204"/>
      <c r="CY369" s="204"/>
      <c r="CZ369" s="204"/>
      <c r="DA369" s="204"/>
      <c r="DB369" s="204"/>
      <c r="DC369" s="231"/>
      <c r="DD369" s="231"/>
      <c r="DE369" s="231"/>
      <c r="DF369" s="242"/>
      <c r="DG369" s="242"/>
      <c r="DH369" s="204"/>
      <c r="DI369" s="204"/>
      <c r="DJ369" s="204"/>
      <c r="DK369" s="204"/>
      <c r="DL369" s="204"/>
      <c r="DM369" s="204"/>
      <c r="DN369" s="204"/>
      <c r="DO369" s="204"/>
      <c r="DP369" s="204"/>
      <c r="DQ369" s="204"/>
      <c r="DR369" s="204"/>
      <c r="DS369" s="242"/>
      <c r="DT369" s="204"/>
      <c r="DW369" s="6">
        <f t="shared" si="36"/>
        <v>0</v>
      </c>
      <c r="DX369" s="6">
        <f t="shared" si="37"/>
        <v>0</v>
      </c>
      <c r="DY369" s="6">
        <f t="shared" si="38"/>
        <v>0</v>
      </c>
      <c r="DZ369" s="6">
        <f t="shared" si="39"/>
        <v>0</v>
      </c>
      <c r="EC369" s="6">
        <f t="shared" si="35"/>
        <v>0</v>
      </c>
      <c r="EF369" s="6">
        <f t="shared" si="34"/>
        <v>0</v>
      </c>
    </row>
    <row r="370" spans="1:136" s="6" customFormat="1">
      <c r="A370" s="203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31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  <c r="BZ370" s="204"/>
      <c r="CA370" s="204"/>
      <c r="CB370" s="204"/>
      <c r="CC370" s="204"/>
      <c r="CD370" s="204"/>
      <c r="CE370" s="204"/>
      <c r="CF370" s="204"/>
      <c r="CG370" s="204"/>
      <c r="CH370" s="204"/>
      <c r="CI370" s="204"/>
      <c r="CJ370" s="204"/>
      <c r="CK370" s="204"/>
      <c r="CL370" s="204"/>
      <c r="CM370" s="204"/>
      <c r="CN370" s="204"/>
      <c r="CO370" s="204"/>
      <c r="CP370" s="204"/>
      <c r="CQ370" s="204"/>
      <c r="CR370" s="204"/>
      <c r="CS370" s="204"/>
      <c r="CT370" s="204"/>
      <c r="CU370" s="204"/>
      <c r="CV370" s="204"/>
      <c r="CW370" s="204"/>
      <c r="CX370" s="204"/>
      <c r="CY370" s="204"/>
      <c r="CZ370" s="204"/>
      <c r="DA370" s="204"/>
      <c r="DB370" s="204"/>
      <c r="DC370" s="231"/>
      <c r="DD370" s="231"/>
      <c r="DE370" s="231"/>
      <c r="DF370" s="242"/>
      <c r="DG370" s="242"/>
      <c r="DH370" s="204"/>
      <c r="DI370" s="204"/>
      <c r="DJ370" s="204"/>
      <c r="DK370" s="204"/>
      <c r="DL370" s="204"/>
      <c r="DM370" s="204"/>
      <c r="DN370" s="204"/>
      <c r="DO370" s="204"/>
      <c r="DP370" s="204"/>
      <c r="DQ370" s="204"/>
      <c r="DR370" s="204"/>
      <c r="DS370" s="242"/>
      <c r="DT370" s="204"/>
      <c r="DW370" s="6">
        <f t="shared" si="36"/>
        <v>0</v>
      </c>
      <c r="DX370" s="6">
        <f t="shared" si="37"/>
        <v>0</v>
      </c>
      <c r="DY370" s="6">
        <f t="shared" si="38"/>
        <v>0</v>
      </c>
      <c r="DZ370" s="6">
        <f t="shared" si="39"/>
        <v>0</v>
      </c>
      <c r="EC370" s="6">
        <f t="shared" si="35"/>
        <v>0</v>
      </c>
      <c r="EF370" s="6">
        <f t="shared" si="34"/>
        <v>0</v>
      </c>
    </row>
    <row r="371" spans="1:136" s="6" customFormat="1">
      <c r="A371" s="203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31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  <c r="BZ371" s="204"/>
      <c r="CA371" s="204"/>
      <c r="CB371" s="204"/>
      <c r="CC371" s="204"/>
      <c r="CD371" s="204"/>
      <c r="CE371" s="204"/>
      <c r="CF371" s="204"/>
      <c r="CG371" s="204"/>
      <c r="CH371" s="204"/>
      <c r="CI371" s="204"/>
      <c r="CJ371" s="204"/>
      <c r="CK371" s="204"/>
      <c r="CL371" s="204"/>
      <c r="CM371" s="204"/>
      <c r="CN371" s="204"/>
      <c r="CO371" s="204"/>
      <c r="CP371" s="204"/>
      <c r="CQ371" s="204"/>
      <c r="CR371" s="204"/>
      <c r="CS371" s="204"/>
      <c r="CT371" s="204"/>
      <c r="CU371" s="204"/>
      <c r="CV371" s="204"/>
      <c r="CW371" s="204"/>
      <c r="CX371" s="204"/>
      <c r="CY371" s="204"/>
      <c r="CZ371" s="204"/>
      <c r="DA371" s="204"/>
      <c r="DB371" s="204"/>
      <c r="DC371" s="231"/>
      <c r="DD371" s="231"/>
      <c r="DE371" s="231"/>
      <c r="DF371" s="242"/>
      <c r="DG371" s="242"/>
      <c r="DH371" s="204"/>
      <c r="DI371" s="204"/>
      <c r="DJ371" s="204"/>
      <c r="DK371" s="204"/>
      <c r="DL371" s="204"/>
      <c r="DM371" s="204"/>
      <c r="DN371" s="204"/>
      <c r="DO371" s="204"/>
      <c r="DP371" s="204"/>
      <c r="DQ371" s="204"/>
      <c r="DR371" s="204"/>
      <c r="DS371" s="242"/>
      <c r="DT371" s="204"/>
      <c r="DW371" s="6">
        <f t="shared" si="36"/>
        <v>0</v>
      </c>
      <c r="DX371" s="6">
        <f t="shared" si="37"/>
        <v>0</v>
      </c>
      <c r="DY371" s="6">
        <f t="shared" si="38"/>
        <v>0</v>
      </c>
      <c r="DZ371" s="6">
        <f t="shared" si="39"/>
        <v>0</v>
      </c>
      <c r="EC371" s="6">
        <f t="shared" si="35"/>
        <v>0</v>
      </c>
      <c r="EF371" s="6">
        <f t="shared" si="34"/>
        <v>0</v>
      </c>
    </row>
    <row r="372" spans="1:136" s="6" customFormat="1">
      <c r="A372" s="203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31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  <c r="BZ372" s="204"/>
      <c r="CA372" s="204"/>
      <c r="CB372" s="204"/>
      <c r="CC372" s="204"/>
      <c r="CD372" s="204"/>
      <c r="CE372" s="204"/>
      <c r="CF372" s="204"/>
      <c r="CG372" s="204"/>
      <c r="CH372" s="204"/>
      <c r="CI372" s="204"/>
      <c r="CJ372" s="204"/>
      <c r="CK372" s="204"/>
      <c r="CL372" s="204"/>
      <c r="CM372" s="204"/>
      <c r="CN372" s="204"/>
      <c r="CO372" s="204"/>
      <c r="CP372" s="204"/>
      <c r="CQ372" s="204"/>
      <c r="CR372" s="204"/>
      <c r="CS372" s="204"/>
      <c r="CT372" s="204"/>
      <c r="CU372" s="204"/>
      <c r="CV372" s="204"/>
      <c r="CW372" s="204"/>
      <c r="CX372" s="204"/>
      <c r="CY372" s="204"/>
      <c r="CZ372" s="204"/>
      <c r="DA372" s="204"/>
      <c r="DB372" s="204"/>
      <c r="DC372" s="231"/>
      <c r="DD372" s="231"/>
      <c r="DE372" s="231"/>
      <c r="DF372" s="242"/>
      <c r="DG372" s="242"/>
      <c r="DH372" s="204"/>
      <c r="DI372" s="204"/>
      <c r="DJ372" s="204"/>
      <c r="DK372" s="204"/>
      <c r="DL372" s="204"/>
      <c r="DM372" s="204"/>
      <c r="DN372" s="204"/>
      <c r="DO372" s="204"/>
      <c r="DP372" s="204"/>
      <c r="DQ372" s="204"/>
      <c r="DR372" s="204"/>
      <c r="DS372" s="242"/>
      <c r="DT372" s="204"/>
      <c r="DW372" s="6">
        <f t="shared" si="36"/>
        <v>0</v>
      </c>
      <c r="DX372" s="6">
        <f t="shared" si="37"/>
        <v>0</v>
      </c>
      <c r="DY372" s="6">
        <f t="shared" si="38"/>
        <v>0</v>
      </c>
      <c r="DZ372" s="6">
        <f t="shared" si="39"/>
        <v>0</v>
      </c>
      <c r="EC372" s="6">
        <f t="shared" si="35"/>
        <v>0</v>
      </c>
      <c r="EF372" s="6">
        <f t="shared" si="34"/>
        <v>0</v>
      </c>
    </row>
    <row r="373" spans="1:136" s="6" customFormat="1">
      <c r="A373" s="203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31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  <c r="BZ373" s="204"/>
      <c r="CA373" s="204"/>
      <c r="CB373" s="204"/>
      <c r="CC373" s="204"/>
      <c r="CD373" s="204"/>
      <c r="CE373" s="204"/>
      <c r="CF373" s="204"/>
      <c r="CG373" s="204"/>
      <c r="CH373" s="204"/>
      <c r="CI373" s="204"/>
      <c r="CJ373" s="204"/>
      <c r="CK373" s="204"/>
      <c r="CL373" s="204"/>
      <c r="CM373" s="204"/>
      <c r="CN373" s="204"/>
      <c r="CO373" s="204"/>
      <c r="CP373" s="204"/>
      <c r="CQ373" s="204"/>
      <c r="CR373" s="204"/>
      <c r="CS373" s="204"/>
      <c r="CT373" s="204"/>
      <c r="CU373" s="204"/>
      <c r="CV373" s="204"/>
      <c r="CW373" s="204"/>
      <c r="CX373" s="204"/>
      <c r="CY373" s="204"/>
      <c r="CZ373" s="204"/>
      <c r="DA373" s="204"/>
      <c r="DB373" s="204"/>
      <c r="DC373" s="231"/>
      <c r="DD373" s="231"/>
      <c r="DE373" s="231"/>
      <c r="DF373" s="242"/>
      <c r="DG373" s="242"/>
      <c r="DH373" s="204"/>
      <c r="DI373" s="204"/>
      <c r="DJ373" s="204"/>
      <c r="DK373" s="204"/>
      <c r="DL373" s="204"/>
      <c r="DM373" s="204"/>
      <c r="DN373" s="204"/>
      <c r="DO373" s="204"/>
      <c r="DP373" s="204"/>
      <c r="DQ373" s="204"/>
      <c r="DR373" s="204"/>
      <c r="DS373" s="242"/>
      <c r="DT373" s="204"/>
      <c r="DW373" s="6">
        <f t="shared" si="36"/>
        <v>0</v>
      </c>
      <c r="DX373" s="6">
        <f t="shared" si="37"/>
        <v>0</v>
      </c>
      <c r="DY373" s="6">
        <f t="shared" si="38"/>
        <v>0</v>
      </c>
      <c r="DZ373" s="6">
        <f t="shared" si="39"/>
        <v>0</v>
      </c>
      <c r="EC373" s="6">
        <f t="shared" si="35"/>
        <v>0</v>
      </c>
      <c r="EF373" s="6">
        <f t="shared" si="34"/>
        <v>0</v>
      </c>
    </row>
    <row r="374" spans="1:136" s="6" customFormat="1">
      <c r="A374" s="203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31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  <c r="BZ374" s="204"/>
      <c r="CA374" s="204"/>
      <c r="CB374" s="204"/>
      <c r="CC374" s="204"/>
      <c r="CD374" s="204"/>
      <c r="CE374" s="204"/>
      <c r="CF374" s="204"/>
      <c r="CG374" s="204"/>
      <c r="CH374" s="204"/>
      <c r="CI374" s="204"/>
      <c r="CJ374" s="204"/>
      <c r="CK374" s="204"/>
      <c r="CL374" s="204"/>
      <c r="CM374" s="204"/>
      <c r="CN374" s="204"/>
      <c r="CO374" s="204"/>
      <c r="CP374" s="204"/>
      <c r="CQ374" s="204"/>
      <c r="CR374" s="204"/>
      <c r="CS374" s="204"/>
      <c r="CT374" s="204"/>
      <c r="CU374" s="204"/>
      <c r="CV374" s="204"/>
      <c r="CW374" s="204"/>
      <c r="CX374" s="204"/>
      <c r="CY374" s="204"/>
      <c r="CZ374" s="204"/>
      <c r="DA374" s="204"/>
      <c r="DB374" s="204"/>
      <c r="DC374" s="231"/>
      <c r="DD374" s="231"/>
      <c r="DE374" s="231"/>
      <c r="DF374" s="242"/>
      <c r="DG374" s="242"/>
      <c r="DH374" s="204"/>
      <c r="DI374" s="204"/>
      <c r="DJ374" s="204"/>
      <c r="DK374" s="204"/>
      <c r="DL374" s="204"/>
      <c r="DM374" s="204"/>
      <c r="DN374" s="204"/>
      <c r="DO374" s="204"/>
      <c r="DP374" s="204"/>
      <c r="DQ374" s="204"/>
      <c r="DR374" s="204"/>
      <c r="DS374" s="242"/>
      <c r="DT374" s="204"/>
      <c r="DW374" s="6">
        <f t="shared" si="36"/>
        <v>0</v>
      </c>
      <c r="DX374" s="6">
        <f t="shared" si="37"/>
        <v>0</v>
      </c>
      <c r="DY374" s="6">
        <f t="shared" si="38"/>
        <v>0</v>
      </c>
      <c r="DZ374" s="6">
        <f t="shared" si="39"/>
        <v>0</v>
      </c>
      <c r="EC374" s="6">
        <f t="shared" si="35"/>
        <v>0</v>
      </c>
      <c r="EF374" s="6">
        <f t="shared" si="34"/>
        <v>0</v>
      </c>
    </row>
    <row r="375" spans="1:136" s="6" customFormat="1">
      <c r="A375" s="203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31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  <c r="BZ375" s="204"/>
      <c r="CA375" s="204"/>
      <c r="CB375" s="204"/>
      <c r="CC375" s="204"/>
      <c r="CD375" s="204"/>
      <c r="CE375" s="204"/>
      <c r="CF375" s="204"/>
      <c r="CG375" s="204"/>
      <c r="CH375" s="204"/>
      <c r="CI375" s="204"/>
      <c r="CJ375" s="204"/>
      <c r="CK375" s="204"/>
      <c r="CL375" s="204"/>
      <c r="CM375" s="204"/>
      <c r="CN375" s="204"/>
      <c r="CO375" s="204"/>
      <c r="CP375" s="204"/>
      <c r="CQ375" s="204"/>
      <c r="CR375" s="204"/>
      <c r="CS375" s="204"/>
      <c r="CT375" s="204"/>
      <c r="CU375" s="204"/>
      <c r="CV375" s="204"/>
      <c r="CW375" s="204"/>
      <c r="CX375" s="204"/>
      <c r="CY375" s="204"/>
      <c r="CZ375" s="204"/>
      <c r="DA375" s="204"/>
      <c r="DB375" s="204"/>
      <c r="DC375" s="231"/>
      <c r="DD375" s="231"/>
      <c r="DE375" s="231"/>
      <c r="DF375" s="242"/>
      <c r="DG375" s="242"/>
      <c r="DH375" s="204"/>
      <c r="DI375" s="204"/>
      <c r="DJ375" s="204"/>
      <c r="DK375" s="204"/>
      <c r="DL375" s="204"/>
      <c r="DM375" s="204"/>
      <c r="DN375" s="204"/>
      <c r="DO375" s="204"/>
      <c r="DP375" s="204"/>
      <c r="DQ375" s="204"/>
      <c r="DR375" s="204"/>
      <c r="DS375" s="242"/>
      <c r="DT375" s="204"/>
      <c r="DW375" s="6">
        <f t="shared" si="36"/>
        <v>0</v>
      </c>
      <c r="DX375" s="6">
        <f t="shared" si="37"/>
        <v>0</v>
      </c>
      <c r="DY375" s="6">
        <f t="shared" si="38"/>
        <v>0</v>
      </c>
      <c r="DZ375" s="6">
        <f t="shared" si="39"/>
        <v>0</v>
      </c>
      <c r="EC375" s="6">
        <f t="shared" si="35"/>
        <v>0</v>
      </c>
      <c r="EF375" s="6">
        <f t="shared" si="34"/>
        <v>0</v>
      </c>
    </row>
    <row r="376" spans="1:136" s="6" customFormat="1">
      <c r="A376" s="203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31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  <c r="BZ376" s="204"/>
      <c r="CA376" s="204"/>
      <c r="CB376" s="204"/>
      <c r="CC376" s="204"/>
      <c r="CD376" s="204"/>
      <c r="CE376" s="204"/>
      <c r="CF376" s="204"/>
      <c r="CG376" s="204"/>
      <c r="CH376" s="204"/>
      <c r="CI376" s="204"/>
      <c r="CJ376" s="204"/>
      <c r="CK376" s="204"/>
      <c r="CL376" s="204"/>
      <c r="CM376" s="204"/>
      <c r="CN376" s="204"/>
      <c r="CO376" s="204"/>
      <c r="CP376" s="204"/>
      <c r="CQ376" s="204"/>
      <c r="CR376" s="204"/>
      <c r="CS376" s="204"/>
      <c r="CT376" s="204"/>
      <c r="CU376" s="204"/>
      <c r="CV376" s="204"/>
      <c r="CW376" s="204"/>
      <c r="CX376" s="204"/>
      <c r="CY376" s="204"/>
      <c r="CZ376" s="204"/>
      <c r="DA376" s="204"/>
      <c r="DB376" s="204"/>
      <c r="DC376" s="231"/>
      <c r="DD376" s="231"/>
      <c r="DE376" s="231"/>
      <c r="DF376" s="242"/>
      <c r="DG376" s="242"/>
      <c r="DH376" s="204"/>
      <c r="DI376" s="204"/>
      <c r="DJ376" s="204"/>
      <c r="DK376" s="204"/>
      <c r="DL376" s="204"/>
      <c r="DM376" s="204"/>
      <c r="DN376" s="204"/>
      <c r="DO376" s="204"/>
      <c r="DP376" s="204"/>
      <c r="DQ376" s="204"/>
      <c r="DR376" s="204"/>
      <c r="DS376" s="242"/>
      <c r="DT376" s="204"/>
      <c r="DW376" s="6">
        <f t="shared" si="36"/>
        <v>0</v>
      </c>
      <c r="DX376" s="6">
        <f t="shared" si="37"/>
        <v>0</v>
      </c>
      <c r="DY376" s="6">
        <f t="shared" si="38"/>
        <v>0</v>
      </c>
      <c r="DZ376" s="6">
        <f t="shared" si="39"/>
        <v>0</v>
      </c>
      <c r="EC376" s="6">
        <f t="shared" si="35"/>
        <v>0</v>
      </c>
      <c r="EF376" s="6">
        <f t="shared" si="34"/>
        <v>0</v>
      </c>
    </row>
    <row r="377" spans="1:136" s="6" customFormat="1">
      <c r="A377" s="203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31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  <c r="BZ377" s="204"/>
      <c r="CA377" s="204"/>
      <c r="CB377" s="204"/>
      <c r="CC377" s="204"/>
      <c r="CD377" s="204"/>
      <c r="CE377" s="204"/>
      <c r="CF377" s="204"/>
      <c r="CG377" s="204"/>
      <c r="CH377" s="204"/>
      <c r="CI377" s="204"/>
      <c r="CJ377" s="204"/>
      <c r="CK377" s="204"/>
      <c r="CL377" s="204"/>
      <c r="CM377" s="204"/>
      <c r="CN377" s="204"/>
      <c r="CO377" s="204"/>
      <c r="CP377" s="204"/>
      <c r="CQ377" s="204"/>
      <c r="CR377" s="204"/>
      <c r="CS377" s="204"/>
      <c r="CT377" s="204"/>
      <c r="CU377" s="204"/>
      <c r="CV377" s="204"/>
      <c r="CW377" s="204"/>
      <c r="CX377" s="204"/>
      <c r="CY377" s="204"/>
      <c r="CZ377" s="204"/>
      <c r="DA377" s="204"/>
      <c r="DB377" s="204"/>
      <c r="DC377" s="231"/>
      <c r="DD377" s="231"/>
      <c r="DE377" s="231"/>
      <c r="DF377" s="242"/>
      <c r="DG377" s="242"/>
      <c r="DH377" s="204"/>
      <c r="DI377" s="204"/>
      <c r="DJ377" s="204"/>
      <c r="DK377" s="204"/>
      <c r="DL377" s="204"/>
      <c r="DM377" s="204"/>
      <c r="DN377" s="204"/>
      <c r="DO377" s="204"/>
      <c r="DP377" s="204"/>
      <c r="DQ377" s="204"/>
      <c r="DR377" s="204"/>
      <c r="DS377" s="242"/>
      <c r="DT377" s="204"/>
      <c r="DW377" s="6">
        <f t="shared" si="36"/>
        <v>0</v>
      </c>
      <c r="DX377" s="6">
        <f t="shared" si="37"/>
        <v>0</v>
      </c>
      <c r="DY377" s="6">
        <f t="shared" si="38"/>
        <v>0</v>
      </c>
      <c r="DZ377" s="6">
        <f t="shared" si="39"/>
        <v>0</v>
      </c>
      <c r="EC377" s="6">
        <f t="shared" si="35"/>
        <v>0</v>
      </c>
      <c r="EF377" s="6">
        <f t="shared" si="34"/>
        <v>0</v>
      </c>
    </row>
    <row r="378" spans="1:136" s="6" customFormat="1">
      <c r="A378" s="203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31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  <c r="BZ378" s="204"/>
      <c r="CA378" s="204"/>
      <c r="CB378" s="204"/>
      <c r="CC378" s="204"/>
      <c r="CD378" s="204"/>
      <c r="CE378" s="204"/>
      <c r="CF378" s="204"/>
      <c r="CG378" s="204"/>
      <c r="CH378" s="204"/>
      <c r="CI378" s="204"/>
      <c r="CJ378" s="204"/>
      <c r="CK378" s="204"/>
      <c r="CL378" s="204"/>
      <c r="CM378" s="204"/>
      <c r="CN378" s="204"/>
      <c r="CO378" s="204"/>
      <c r="CP378" s="204"/>
      <c r="CQ378" s="204"/>
      <c r="CR378" s="204"/>
      <c r="CS378" s="204"/>
      <c r="CT378" s="204"/>
      <c r="CU378" s="204"/>
      <c r="CV378" s="204"/>
      <c r="CW378" s="204"/>
      <c r="CX378" s="204"/>
      <c r="CY378" s="204"/>
      <c r="CZ378" s="204"/>
      <c r="DA378" s="204"/>
      <c r="DB378" s="204"/>
      <c r="DC378" s="231"/>
      <c r="DD378" s="231"/>
      <c r="DE378" s="231"/>
      <c r="DF378" s="242"/>
      <c r="DG378" s="242"/>
      <c r="DH378" s="204"/>
      <c r="DI378" s="204"/>
      <c r="DJ378" s="204"/>
      <c r="DK378" s="204"/>
      <c r="DL378" s="204"/>
      <c r="DM378" s="204"/>
      <c r="DN378" s="204"/>
      <c r="DO378" s="204"/>
      <c r="DP378" s="204"/>
      <c r="DQ378" s="204"/>
      <c r="DR378" s="204"/>
      <c r="DS378" s="242"/>
      <c r="DT378" s="204"/>
      <c r="DW378" s="6">
        <f t="shared" si="36"/>
        <v>0</v>
      </c>
      <c r="DX378" s="6">
        <f t="shared" si="37"/>
        <v>0</v>
      </c>
      <c r="DY378" s="6">
        <f t="shared" si="38"/>
        <v>0</v>
      </c>
      <c r="DZ378" s="6">
        <f t="shared" si="39"/>
        <v>0</v>
      </c>
      <c r="EC378" s="6">
        <f t="shared" si="35"/>
        <v>0</v>
      </c>
      <c r="EF378" s="6">
        <f t="shared" si="34"/>
        <v>0</v>
      </c>
    </row>
    <row r="379" spans="1:136" s="6" customFormat="1">
      <c r="A379" s="203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31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  <c r="BZ379" s="204"/>
      <c r="CA379" s="204"/>
      <c r="CB379" s="204"/>
      <c r="CC379" s="204"/>
      <c r="CD379" s="204"/>
      <c r="CE379" s="204"/>
      <c r="CF379" s="204"/>
      <c r="CG379" s="204"/>
      <c r="CH379" s="204"/>
      <c r="CI379" s="204"/>
      <c r="CJ379" s="204"/>
      <c r="CK379" s="204"/>
      <c r="CL379" s="204"/>
      <c r="CM379" s="204"/>
      <c r="CN379" s="204"/>
      <c r="CO379" s="204"/>
      <c r="CP379" s="204"/>
      <c r="CQ379" s="204"/>
      <c r="CR379" s="204"/>
      <c r="CS379" s="204"/>
      <c r="CT379" s="204"/>
      <c r="CU379" s="204"/>
      <c r="CV379" s="204"/>
      <c r="CW379" s="204"/>
      <c r="CX379" s="204"/>
      <c r="CY379" s="204"/>
      <c r="CZ379" s="204"/>
      <c r="DA379" s="204"/>
      <c r="DB379" s="204"/>
      <c r="DC379" s="231"/>
      <c r="DD379" s="231"/>
      <c r="DE379" s="231"/>
      <c r="DF379" s="242"/>
      <c r="DG379" s="242"/>
      <c r="DH379" s="204"/>
      <c r="DI379" s="204"/>
      <c r="DJ379" s="204"/>
      <c r="DK379" s="204"/>
      <c r="DL379" s="204"/>
      <c r="DM379" s="204"/>
      <c r="DN379" s="204"/>
      <c r="DO379" s="204"/>
      <c r="DP379" s="204"/>
      <c r="DQ379" s="204"/>
      <c r="DR379" s="204"/>
      <c r="DS379" s="242"/>
      <c r="DT379" s="204"/>
      <c r="DW379" s="6">
        <f t="shared" si="36"/>
        <v>0</v>
      </c>
      <c r="DX379" s="6">
        <f t="shared" si="37"/>
        <v>0</v>
      </c>
      <c r="DY379" s="6">
        <f t="shared" si="38"/>
        <v>0</v>
      </c>
      <c r="DZ379" s="6">
        <f t="shared" si="39"/>
        <v>0</v>
      </c>
      <c r="EC379" s="6">
        <f t="shared" si="35"/>
        <v>0</v>
      </c>
      <c r="EF379" s="6">
        <f t="shared" si="34"/>
        <v>0</v>
      </c>
    </row>
    <row r="380" spans="1:136" s="6" customFormat="1">
      <c r="A380" s="203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31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  <c r="BZ380" s="204"/>
      <c r="CA380" s="204"/>
      <c r="CB380" s="204"/>
      <c r="CC380" s="204"/>
      <c r="CD380" s="204"/>
      <c r="CE380" s="204"/>
      <c r="CF380" s="204"/>
      <c r="CG380" s="204"/>
      <c r="CH380" s="204"/>
      <c r="CI380" s="204"/>
      <c r="CJ380" s="204"/>
      <c r="CK380" s="204"/>
      <c r="CL380" s="204"/>
      <c r="CM380" s="204"/>
      <c r="CN380" s="204"/>
      <c r="CO380" s="204"/>
      <c r="CP380" s="204"/>
      <c r="CQ380" s="204"/>
      <c r="CR380" s="204"/>
      <c r="CS380" s="204"/>
      <c r="CT380" s="204"/>
      <c r="CU380" s="204"/>
      <c r="CV380" s="204"/>
      <c r="CW380" s="204"/>
      <c r="CX380" s="204"/>
      <c r="CY380" s="204"/>
      <c r="CZ380" s="204"/>
      <c r="DA380" s="204"/>
      <c r="DB380" s="204"/>
      <c r="DC380" s="231"/>
      <c r="DD380" s="231"/>
      <c r="DE380" s="231"/>
      <c r="DF380" s="242"/>
      <c r="DG380" s="242"/>
      <c r="DH380" s="204"/>
      <c r="DI380" s="204"/>
      <c r="DJ380" s="204"/>
      <c r="DK380" s="204"/>
      <c r="DL380" s="204"/>
      <c r="DM380" s="204"/>
      <c r="DN380" s="204"/>
      <c r="DO380" s="204"/>
      <c r="DP380" s="204"/>
      <c r="DQ380" s="204"/>
      <c r="DR380" s="204"/>
      <c r="DS380" s="242"/>
      <c r="DT380" s="204"/>
      <c r="DW380" s="6">
        <f t="shared" si="36"/>
        <v>0</v>
      </c>
      <c r="DX380" s="6">
        <f t="shared" si="37"/>
        <v>0</v>
      </c>
      <c r="DY380" s="6">
        <f t="shared" si="38"/>
        <v>0</v>
      </c>
      <c r="DZ380" s="6">
        <f t="shared" si="39"/>
        <v>0</v>
      </c>
      <c r="EC380" s="6">
        <f t="shared" si="35"/>
        <v>0</v>
      </c>
      <c r="EF380" s="6">
        <f t="shared" si="34"/>
        <v>0</v>
      </c>
    </row>
    <row r="381" spans="1:136" s="6" customFormat="1">
      <c r="A381" s="203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31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  <c r="BZ381" s="204"/>
      <c r="CA381" s="204"/>
      <c r="CB381" s="204"/>
      <c r="CC381" s="204"/>
      <c r="CD381" s="204"/>
      <c r="CE381" s="204"/>
      <c r="CF381" s="204"/>
      <c r="CG381" s="204"/>
      <c r="CH381" s="204"/>
      <c r="CI381" s="204"/>
      <c r="CJ381" s="204"/>
      <c r="CK381" s="204"/>
      <c r="CL381" s="204"/>
      <c r="CM381" s="204"/>
      <c r="CN381" s="204"/>
      <c r="CO381" s="204"/>
      <c r="CP381" s="204"/>
      <c r="CQ381" s="204"/>
      <c r="CR381" s="204"/>
      <c r="CS381" s="204"/>
      <c r="CT381" s="204"/>
      <c r="CU381" s="204"/>
      <c r="CV381" s="204"/>
      <c r="CW381" s="204"/>
      <c r="CX381" s="204"/>
      <c r="CY381" s="204"/>
      <c r="CZ381" s="204"/>
      <c r="DA381" s="204"/>
      <c r="DB381" s="204"/>
      <c r="DC381" s="231"/>
      <c r="DD381" s="231"/>
      <c r="DE381" s="231"/>
      <c r="DF381" s="242"/>
      <c r="DG381" s="242"/>
      <c r="DH381" s="204"/>
      <c r="DI381" s="204"/>
      <c r="DJ381" s="204"/>
      <c r="DK381" s="204"/>
      <c r="DL381" s="204"/>
      <c r="DM381" s="204"/>
      <c r="DN381" s="204"/>
      <c r="DO381" s="204"/>
      <c r="DP381" s="204"/>
      <c r="DQ381" s="204"/>
      <c r="DR381" s="204"/>
      <c r="DS381" s="242"/>
      <c r="DT381" s="204"/>
      <c r="DW381" s="6">
        <f t="shared" si="36"/>
        <v>0</v>
      </c>
      <c r="DX381" s="6">
        <f t="shared" si="37"/>
        <v>0</v>
      </c>
      <c r="DY381" s="6">
        <f t="shared" si="38"/>
        <v>0</v>
      </c>
      <c r="DZ381" s="6">
        <f t="shared" si="39"/>
        <v>0</v>
      </c>
      <c r="EC381" s="6">
        <f t="shared" si="35"/>
        <v>0</v>
      </c>
      <c r="EF381" s="6">
        <f t="shared" si="34"/>
        <v>0</v>
      </c>
    </row>
    <row r="382" spans="1:136" s="6" customFormat="1">
      <c r="A382" s="203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31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  <c r="BZ382" s="204"/>
      <c r="CA382" s="204"/>
      <c r="CB382" s="204"/>
      <c r="CC382" s="204"/>
      <c r="CD382" s="204"/>
      <c r="CE382" s="204"/>
      <c r="CF382" s="204"/>
      <c r="CG382" s="204"/>
      <c r="CH382" s="204"/>
      <c r="CI382" s="204"/>
      <c r="CJ382" s="204"/>
      <c r="CK382" s="204"/>
      <c r="CL382" s="204"/>
      <c r="CM382" s="204"/>
      <c r="CN382" s="204"/>
      <c r="CO382" s="204"/>
      <c r="CP382" s="204"/>
      <c r="CQ382" s="204"/>
      <c r="CR382" s="204"/>
      <c r="CS382" s="204"/>
      <c r="CT382" s="204"/>
      <c r="CU382" s="204"/>
      <c r="CV382" s="204"/>
      <c r="CW382" s="204"/>
      <c r="CX382" s="204"/>
      <c r="CY382" s="204"/>
      <c r="CZ382" s="204"/>
      <c r="DA382" s="204"/>
      <c r="DB382" s="204"/>
      <c r="DC382" s="231"/>
      <c r="DD382" s="231"/>
      <c r="DE382" s="231"/>
      <c r="DF382" s="242"/>
      <c r="DG382" s="242"/>
      <c r="DH382" s="204"/>
      <c r="DI382" s="204"/>
      <c r="DJ382" s="204"/>
      <c r="DK382" s="204"/>
      <c r="DL382" s="204"/>
      <c r="DM382" s="204"/>
      <c r="DN382" s="204"/>
      <c r="DO382" s="204"/>
      <c r="DP382" s="204"/>
      <c r="DQ382" s="204"/>
      <c r="DR382" s="204"/>
      <c r="DS382" s="242"/>
      <c r="DT382" s="204"/>
      <c r="DW382" s="6">
        <f t="shared" si="36"/>
        <v>0</v>
      </c>
      <c r="DX382" s="6">
        <f t="shared" si="37"/>
        <v>0</v>
      </c>
      <c r="DY382" s="6">
        <f t="shared" si="38"/>
        <v>0</v>
      </c>
      <c r="DZ382" s="6">
        <f t="shared" si="39"/>
        <v>0</v>
      </c>
      <c r="EC382" s="6">
        <f t="shared" si="35"/>
        <v>0</v>
      </c>
      <c r="EF382" s="6">
        <f t="shared" si="34"/>
        <v>0</v>
      </c>
    </row>
    <row r="383" spans="1:136" s="6" customFormat="1">
      <c r="A383" s="203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04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31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  <c r="BZ383" s="204"/>
      <c r="CA383" s="204"/>
      <c r="CB383" s="204"/>
      <c r="CC383" s="204"/>
      <c r="CD383" s="204"/>
      <c r="CE383" s="204"/>
      <c r="CF383" s="204"/>
      <c r="CG383" s="204"/>
      <c r="CH383" s="204"/>
      <c r="CI383" s="204"/>
      <c r="CJ383" s="204"/>
      <c r="CK383" s="204"/>
      <c r="CL383" s="204"/>
      <c r="CM383" s="204"/>
      <c r="CN383" s="204"/>
      <c r="CO383" s="204"/>
      <c r="CP383" s="204"/>
      <c r="CQ383" s="204"/>
      <c r="CR383" s="204"/>
      <c r="CS383" s="204"/>
      <c r="CT383" s="204"/>
      <c r="CU383" s="204"/>
      <c r="CV383" s="204"/>
      <c r="CW383" s="204"/>
      <c r="CX383" s="204"/>
      <c r="CY383" s="204"/>
      <c r="CZ383" s="204"/>
      <c r="DA383" s="204"/>
      <c r="DB383" s="204"/>
      <c r="DC383" s="231"/>
      <c r="DD383" s="231"/>
      <c r="DE383" s="231"/>
      <c r="DF383" s="242"/>
      <c r="DG383" s="242"/>
      <c r="DH383" s="204"/>
      <c r="DI383" s="204"/>
      <c r="DJ383" s="204"/>
      <c r="DK383" s="204"/>
      <c r="DL383" s="204"/>
      <c r="DM383" s="204"/>
      <c r="DN383" s="204"/>
      <c r="DO383" s="204"/>
      <c r="DP383" s="204"/>
      <c r="DQ383" s="204"/>
      <c r="DR383" s="204"/>
      <c r="DS383" s="242"/>
      <c r="DT383" s="204"/>
      <c r="DW383" s="6">
        <f t="shared" si="36"/>
        <v>0</v>
      </c>
      <c r="DX383" s="6">
        <f t="shared" si="37"/>
        <v>0</v>
      </c>
      <c r="DY383" s="6">
        <f t="shared" si="38"/>
        <v>0</v>
      </c>
      <c r="DZ383" s="6">
        <f t="shared" si="39"/>
        <v>0</v>
      </c>
      <c r="EC383" s="6">
        <f t="shared" si="35"/>
        <v>0</v>
      </c>
      <c r="EF383" s="6">
        <f t="shared" si="34"/>
        <v>0</v>
      </c>
    </row>
    <row r="384" spans="1:136" s="6" customFormat="1">
      <c r="A384" s="203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31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  <c r="BZ384" s="204"/>
      <c r="CA384" s="204"/>
      <c r="CB384" s="204"/>
      <c r="CC384" s="204"/>
      <c r="CD384" s="204"/>
      <c r="CE384" s="204"/>
      <c r="CF384" s="204"/>
      <c r="CG384" s="204"/>
      <c r="CH384" s="204"/>
      <c r="CI384" s="204"/>
      <c r="CJ384" s="204"/>
      <c r="CK384" s="204"/>
      <c r="CL384" s="204"/>
      <c r="CM384" s="204"/>
      <c r="CN384" s="204"/>
      <c r="CO384" s="204"/>
      <c r="CP384" s="204"/>
      <c r="CQ384" s="204"/>
      <c r="CR384" s="204"/>
      <c r="CS384" s="204"/>
      <c r="CT384" s="204"/>
      <c r="CU384" s="204"/>
      <c r="CV384" s="204"/>
      <c r="CW384" s="204"/>
      <c r="CX384" s="204"/>
      <c r="CY384" s="204"/>
      <c r="CZ384" s="204"/>
      <c r="DA384" s="204"/>
      <c r="DB384" s="204"/>
      <c r="DC384" s="231"/>
      <c r="DD384" s="231"/>
      <c r="DE384" s="231"/>
      <c r="DF384" s="242"/>
      <c r="DG384" s="242"/>
      <c r="DH384" s="204"/>
      <c r="DI384" s="204"/>
      <c r="DJ384" s="204"/>
      <c r="DK384" s="204"/>
      <c r="DL384" s="204"/>
      <c r="DM384" s="204"/>
      <c r="DN384" s="204"/>
      <c r="DO384" s="204"/>
      <c r="DP384" s="204"/>
      <c r="DQ384" s="204"/>
      <c r="DR384" s="204"/>
      <c r="DS384" s="242"/>
      <c r="DT384" s="204"/>
      <c r="DW384" s="6">
        <f t="shared" si="36"/>
        <v>0</v>
      </c>
      <c r="DX384" s="6">
        <f t="shared" si="37"/>
        <v>0</v>
      </c>
      <c r="DY384" s="6">
        <f t="shared" si="38"/>
        <v>0</v>
      </c>
      <c r="DZ384" s="6">
        <f t="shared" si="39"/>
        <v>0</v>
      </c>
      <c r="EC384" s="6">
        <f t="shared" si="35"/>
        <v>0</v>
      </c>
      <c r="EF384" s="6">
        <f t="shared" si="34"/>
        <v>0</v>
      </c>
    </row>
    <row r="385" spans="1:136" s="6" customFormat="1">
      <c r="A385" s="203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31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  <c r="BZ385" s="204"/>
      <c r="CA385" s="204"/>
      <c r="CB385" s="204"/>
      <c r="CC385" s="204"/>
      <c r="CD385" s="204"/>
      <c r="CE385" s="204"/>
      <c r="CF385" s="204"/>
      <c r="CG385" s="204"/>
      <c r="CH385" s="204"/>
      <c r="CI385" s="204"/>
      <c r="CJ385" s="204"/>
      <c r="CK385" s="204"/>
      <c r="CL385" s="204"/>
      <c r="CM385" s="204"/>
      <c r="CN385" s="204"/>
      <c r="CO385" s="204"/>
      <c r="CP385" s="204"/>
      <c r="CQ385" s="204"/>
      <c r="CR385" s="204"/>
      <c r="CS385" s="204"/>
      <c r="CT385" s="204"/>
      <c r="CU385" s="204"/>
      <c r="CV385" s="204"/>
      <c r="CW385" s="204"/>
      <c r="CX385" s="204"/>
      <c r="CY385" s="204"/>
      <c r="CZ385" s="204"/>
      <c r="DA385" s="204"/>
      <c r="DB385" s="204"/>
      <c r="DC385" s="231"/>
      <c r="DD385" s="231"/>
      <c r="DE385" s="231"/>
      <c r="DF385" s="242"/>
      <c r="DG385" s="242"/>
      <c r="DH385" s="204"/>
      <c r="DI385" s="204"/>
      <c r="DJ385" s="204"/>
      <c r="DK385" s="204"/>
      <c r="DL385" s="204"/>
      <c r="DM385" s="204"/>
      <c r="DN385" s="204"/>
      <c r="DO385" s="204"/>
      <c r="DP385" s="204"/>
      <c r="DQ385" s="204"/>
      <c r="DR385" s="204"/>
      <c r="DS385" s="242"/>
      <c r="DT385" s="204"/>
      <c r="DW385" s="6">
        <f t="shared" si="36"/>
        <v>0</v>
      </c>
      <c r="DX385" s="6">
        <f t="shared" si="37"/>
        <v>0</v>
      </c>
      <c r="DY385" s="6">
        <f t="shared" si="38"/>
        <v>0</v>
      </c>
      <c r="DZ385" s="6">
        <f t="shared" si="39"/>
        <v>0</v>
      </c>
      <c r="EC385" s="6">
        <f t="shared" si="35"/>
        <v>0</v>
      </c>
      <c r="EF385" s="6">
        <f t="shared" si="34"/>
        <v>0</v>
      </c>
    </row>
    <row r="386" spans="1:136" s="6" customFormat="1">
      <c r="A386" s="203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31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  <c r="BZ386" s="204"/>
      <c r="CA386" s="204"/>
      <c r="CB386" s="204"/>
      <c r="CC386" s="204"/>
      <c r="CD386" s="204"/>
      <c r="CE386" s="204"/>
      <c r="CF386" s="204"/>
      <c r="CG386" s="204"/>
      <c r="CH386" s="204"/>
      <c r="CI386" s="204"/>
      <c r="CJ386" s="204"/>
      <c r="CK386" s="204"/>
      <c r="CL386" s="204"/>
      <c r="CM386" s="204"/>
      <c r="CN386" s="204"/>
      <c r="CO386" s="204"/>
      <c r="CP386" s="204"/>
      <c r="CQ386" s="204"/>
      <c r="CR386" s="204"/>
      <c r="CS386" s="204"/>
      <c r="CT386" s="204"/>
      <c r="CU386" s="204"/>
      <c r="CV386" s="204"/>
      <c r="CW386" s="204"/>
      <c r="CX386" s="204"/>
      <c r="CY386" s="204"/>
      <c r="CZ386" s="204"/>
      <c r="DA386" s="204"/>
      <c r="DB386" s="204"/>
      <c r="DC386" s="231"/>
      <c r="DD386" s="231"/>
      <c r="DE386" s="231"/>
      <c r="DF386" s="242"/>
      <c r="DG386" s="242"/>
      <c r="DH386" s="204"/>
      <c r="DI386" s="204"/>
      <c r="DJ386" s="204"/>
      <c r="DK386" s="204"/>
      <c r="DL386" s="204"/>
      <c r="DM386" s="204"/>
      <c r="DN386" s="204"/>
      <c r="DO386" s="204"/>
      <c r="DP386" s="204"/>
      <c r="DQ386" s="204"/>
      <c r="DR386" s="204"/>
      <c r="DS386" s="242"/>
      <c r="DT386" s="204"/>
      <c r="DW386" s="6">
        <f t="shared" si="36"/>
        <v>0</v>
      </c>
      <c r="DX386" s="6">
        <f t="shared" si="37"/>
        <v>0</v>
      </c>
      <c r="DY386" s="6">
        <f t="shared" si="38"/>
        <v>0</v>
      </c>
      <c r="DZ386" s="6">
        <f t="shared" si="39"/>
        <v>0</v>
      </c>
      <c r="EC386" s="6">
        <f t="shared" si="35"/>
        <v>0</v>
      </c>
      <c r="EF386" s="6">
        <f t="shared" si="34"/>
        <v>0</v>
      </c>
    </row>
    <row r="387" spans="1:136" s="6" customFormat="1">
      <c r="A387" s="203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31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  <c r="BZ387" s="204"/>
      <c r="CA387" s="204"/>
      <c r="CB387" s="204"/>
      <c r="CC387" s="204"/>
      <c r="CD387" s="204"/>
      <c r="CE387" s="204"/>
      <c r="CF387" s="204"/>
      <c r="CG387" s="204"/>
      <c r="CH387" s="204"/>
      <c r="CI387" s="204"/>
      <c r="CJ387" s="204"/>
      <c r="CK387" s="204"/>
      <c r="CL387" s="204"/>
      <c r="CM387" s="204"/>
      <c r="CN387" s="204"/>
      <c r="CO387" s="204"/>
      <c r="CP387" s="204"/>
      <c r="CQ387" s="204"/>
      <c r="CR387" s="204"/>
      <c r="CS387" s="204"/>
      <c r="CT387" s="204"/>
      <c r="CU387" s="204"/>
      <c r="CV387" s="204"/>
      <c r="CW387" s="204"/>
      <c r="CX387" s="204"/>
      <c r="CY387" s="204"/>
      <c r="CZ387" s="204"/>
      <c r="DA387" s="204"/>
      <c r="DB387" s="204"/>
      <c r="DC387" s="231"/>
      <c r="DD387" s="231"/>
      <c r="DE387" s="231"/>
      <c r="DF387" s="242"/>
      <c r="DG387" s="242"/>
      <c r="DH387" s="204"/>
      <c r="DI387" s="204"/>
      <c r="DJ387" s="204"/>
      <c r="DK387" s="204"/>
      <c r="DL387" s="204"/>
      <c r="DM387" s="204"/>
      <c r="DN387" s="204"/>
      <c r="DO387" s="204"/>
      <c r="DP387" s="204"/>
      <c r="DQ387" s="204"/>
      <c r="DR387" s="204"/>
      <c r="DS387" s="242"/>
      <c r="DT387" s="204"/>
      <c r="DW387" s="6">
        <f t="shared" si="36"/>
        <v>0</v>
      </c>
      <c r="DX387" s="6">
        <f t="shared" si="37"/>
        <v>0</v>
      </c>
      <c r="DY387" s="6">
        <f t="shared" si="38"/>
        <v>0</v>
      </c>
      <c r="DZ387" s="6">
        <f t="shared" si="39"/>
        <v>0</v>
      </c>
      <c r="EC387" s="6">
        <f t="shared" si="35"/>
        <v>0</v>
      </c>
      <c r="EF387" s="6">
        <f t="shared" si="34"/>
        <v>0</v>
      </c>
    </row>
    <row r="388" spans="1:136" s="6" customFormat="1">
      <c r="A388" s="203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31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  <c r="BZ388" s="204"/>
      <c r="CA388" s="204"/>
      <c r="CB388" s="204"/>
      <c r="CC388" s="204"/>
      <c r="CD388" s="204"/>
      <c r="CE388" s="204"/>
      <c r="CF388" s="204"/>
      <c r="CG388" s="204"/>
      <c r="CH388" s="204"/>
      <c r="CI388" s="204"/>
      <c r="CJ388" s="204"/>
      <c r="CK388" s="204"/>
      <c r="CL388" s="204"/>
      <c r="CM388" s="204"/>
      <c r="CN388" s="204"/>
      <c r="CO388" s="204"/>
      <c r="CP388" s="204"/>
      <c r="CQ388" s="204"/>
      <c r="CR388" s="204"/>
      <c r="CS388" s="204"/>
      <c r="CT388" s="204"/>
      <c r="CU388" s="204"/>
      <c r="CV388" s="204"/>
      <c r="CW388" s="204"/>
      <c r="CX388" s="204"/>
      <c r="CY388" s="204"/>
      <c r="CZ388" s="204"/>
      <c r="DA388" s="204"/>
      <c r="DB388" s="204"/>
      <c r="DC388" s="231"/>
      <c r="DD388" s="231"/>
      <c r="DE388" s="231"/>
      <c r="DF388" s="242"/>
      <c r="DG388" s="242"/>
      <c r="DH388" s="204"/>
      <c r="DI388" s="204"/>
      <c r="DJ388" s="204"/>
      <c r="DK388" s="204"/>
      <c r="DL388" s="204"/>
      <c r="DM388" s="204"/>
      <c r="DN388" s="204"/>
      <c r="DO388" s="204"/>
      <c r="DP388" s="204"/>
      <c r="DQ388" s="204"/>
      <c r="DR388" s="204"/>
      <c r="DS388" s="242"/>
      <c r="DT388" s="204"/>
      <c r="DW388" s="6">
        <f t="shared" si="36"/>
        <v>0</v>
      </c>
      <c r="DX388" s="6">
        <f t="shared" si="37"/>
        <v>0</v>
      </c>
      <c r="DY388" s="6">
        <f t="shared" si="38"/>
        <v>0</v>
      </c>
      <c r="DZ388" s="6">
        <f t="shared" si="39"/>
        <v>0</v>
      </c>
      <c r="EC388" s="6">
        <f t="shared" si="35"/>
        <v>0</v>
      </c>
      <c r="EF388" s="6">
        <f t="shared" si="34"/>
        <v>0</v>
      </c>
    </row>
    <row r="389" spans="1:136" s="6" customFormat="1">
      <c r="A389" s="203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31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  <c r="BZ389" s="204"/>
      <c r="CA389" s="204"/>
      <c r="CB389" s="204"/>
      <c r="CC389" s="204"/>
      <c r="CD389" s="204"/>
      <c r="CE389" s="204"/>
      <c r="CF389" s="204"/>
      <c r="CG389" s="204"/>
      <c r="CH389" s="204"/>
      <c r="CI389" s="204"/>
      <c r="CJ389" s="204"/>
      <c r="CK389" s="204"/>
      <c r="CL389" s="204"/>
      <c r="CM389" s="204"/>
      <c r="CN389" s="204"/>
      <c r="CO389" s="204"/>
      <c r="CP389" s="204"/>
      <c r="CQ389" s="204"/>
      <c r="CR389" s="204"/>
      <c r="CS389" s="204"/>
      <c r="CT389" s="204"/>
      <c r="CU389" s="204"/>
      <c r="CV389" s="204"/>
      <c r="CW389" s="204"/>
      <c r="CX389" s="204"/>
      <c r="CY389" s="204"/>
      <c r="CZ389" s="204"/>
      <c r="DA389" s="204"/>
      <c r="DB389" s="204"/>
      <c r="DC389" s="231"/>
      <c r="DD389" s="231"/>
      <c r="DE389" s="231"/>
      <c r="DF389" s="242"/>
      <c r="DG389" s="242"/>
      <c r="DH389" s="204"/>
      <c r="DI389" s="204"/>
      <c r="DJ389" s="204"/>
      <c r="DK389" s="204"/>
      <c r="DL389" s="204"/>
      <c r="DM389" s="204"/>
      <c r="DN389" s="204"/>
      <c r="DO389" s="204"/>
      <c r="DP389" s="204"/>
      <c r="DQ389" s="204"/>
      <c r="DR389" s="204"/>
      <c r="DS389" s="242"/>
      <c r="DT389" s="204"/>
      <c r="DW389" s="6">
        <f t="shared" si="36"/>
        <v>0</v>
      </c>
      <c r="DX389" s="6">
        <f t="shared" si="37"/>
        <v>0</v>
      </c>
      <c r="DY389" s="6">
        <f t="shared" si="38"/>
        <v>0</v>
      </c>
      <c r="DZ389" s="6">
        <f t="shared" si="39"/>
        <v>0</v>
      </c>
      <c r="EC389" s="6">
        <f t="shared" si="35"/>
        <v>0</v>
      </c>
      <c r="EF389" s="6">
        <f t="shared" ref="EF389:EF452" si="40">COUNTIF(B389:M389,"&gt;2")</f>
        <v>0</v>
      </c>
    </row>
    <row r="390" spans="1:136" s="6" customFormat="1">
      <c r="A390" s="203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31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  <c r="BZ390" s="204"/>
      <c r="CA390" s="204"/>
      <c r="CB390" s="204"/>
      <c r="CC390" s="204"/>
      <c r="CD390" s="204"/>
      <c r="CE390" s="204"/>
      <c r="CF390" s="204"/>
      <c r="CG390" s="204"/>
      <c r="CH390" s="204"/>
      <c r="CI390" s="204"/>
      <c r="CJ390" s="204"/>
      <c r="CK390" s="204"/>
      <c r="CL390" s="204"/>
      <c r="CM390" s="204"/>
      <c r="CN390" s="204"/>
      <c r="CO390" s="204"/>
      <c r="CP390" s="204"/>
      <c r="CQ390" s="204"/>
      <c r="CR390" s="204"/>
      <c r="CS390" s="204"/>
      <c r="CT390" s="204"/>
      <c r="CU390" s="204"/>
      <c r="CV390" s="204"/>
      <c r="CW390" s="204"/>
      <c r="CX390" s="204"/>
      <c r="CY390" s="204"/>
      <c r="CZ390" s="204"/>
      <c r="DA390" s="204"/>
      <c r="DB390" s="204"/>
      <c r="DC390" s="231"/>
      <c r="DD390" s="231"/>
      <c r="DE390" s="231"/>
      <c r="DF390" s="242"/>
      <c r="DG390" s="242"/>
      <c r="DH390" s="204"/>
      <c r="DI390" s="204"/>
      <c r="DJ390" s="204"/>
      <c r="DK390" s="204"/>
      <c r="DL390" s="204"/>
      <c r="DM390" s="204"/>
      <c r="DN390" s="204"/>
      <c r="DO390" s="204"/>
      <c r="DP390" s="204"/>
      <c r="DQ390" s="204"/>
      <c r="DR390" s="204"/>
      <c r="DS390" s="242"/>
      <c r="DT390" s="204"/>
      <c r="DW390" s="6">
        <f t="shared" si="36"/>
        <v>0</v>
      </c>
      <c r="DX390" s="6">
        <f t="shared" si="37"/>
        <v>0</v>
      </c>
      <c r="DY390" s="6">
        <f t="shared" si="38"/>
        <v>0</v>
      </c>
      <c r="DZ390" s="6">
        <f t="shared" si="39"/>
        <v>0</v>
      </c>
      <c r="EC390" s="6">
        <f t="shared" si="35"/>
        <v>0</v>
      </c>
      <c r="EF390" s="6">
        <f t="shared" si="40"/>
        <v>0</v>
      </c>
    </row>
    <row r="391" spans="1:136" s="6" customFormat="1">
      <c r="A391" s="203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31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  <c r="BZ391" s="204"/>
      <c r="CA391" s="204"/>
      <c r="CB391" s="204"/>
      <c r="CC391" s="204"/>
      <c r="CD391" s="204"/>
      <c r="CE391" s="204"/>
      <c r="CF391" s="204"/>
      <c r="CG391" s="204"/>
      <c r="CH391" s="204"/>
      <c r="CI391" s="204"/>
      <c r="CJ391" s="204"/>
      <c r="CK391" s="204"/>
      <c r="CL391" s="204"/>
      <c r="CM391" s="204"/>
      <c r="CN391" s="204"/>
      <c r="CO391" s="204"/>
      <c r="CP391" s="204"/>
      <c r="CQ391" s="204"/>
      <c r="CR391" s="204"/>
      <c r="CS391" s="204"/>
      <c r="CT391" s="204"/>
      <c r="CU391" s="204"/>
      <c r="CV391" s="204"/>
      <c r="CW391" s="204"/>
      <c r="CX391" s="204"/>
      <c r="CY391" s="204"/>
      <c r="CZ391" s="204"/>
      <c r="DA391" s="204"/>
      <c r="DB391" s="204"/>
      <c r="DC391" s="231"/>
      <c r="DD391" s="231"/>
      <c r="DE391" s="231"/>
      <c r="DF391" s="242"/>
      <c r="DG391" s="242"/>
      <c r="DH391" s="204"/>
      <c r="DI391" s="204"/>
      <c r="DJ391" s="204"/>
      <c r="DK391" s="204"/>
      <c r="DL391" s="204"/>
      <c r="DM391" s="204"/>
      <c r="DN391" s="204"/>
      <c r="DO391" s="204"/>
      <c r="DP391" s="204"/>
      <c r="DQ391" s="204"/>
      <c r="DR391" s="204"/>
      <c r="DS391" s="242"/>
      <c r="DT391" s="204"/>
      <c r="DW391" s="6">
        <f t="shared" si="36"/>
        <v>0</v>
      </c>
      <c r="DX391" s="6">
        <f t="shared" si="37"/>
        <v>0</v>
      </c>
      <c r="DY391" s="6">
        <f t="shared" si="38"/>
        <v>0</v>
      </c>
      <c r="DZ391" s="6">
        <f t="shared" si="39"/>
        <v>0</v>
      </c>
      <c r="EC391" s="6">
        <f t="shared" ref="EC391:EC454" si="41">SUM(B390:M390)</f>
        <v>0</v>
      </c>
      <c r="EF391" s="6">
        <f t="shared" si="40"/>
        <v>0</v>
      </c>
    </row>
    <row r="392" spans="1:136" s="6" customFormat="1">
      <c r="A392" s="203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31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  <c r="BZ392" s="204"/>
      <c r="CA392" s="204"/>
      <c r="CB392" s="204"/>
      <c r="CC392" s="204"/>
      <c r="CD392" s="204"/>
      <c r="CE392" s="204"/>
      <c r="CF392" s="204"/>
      <c r="CG392" s="204"/>
      <c r="CH392" s="204"/>
      <c r="CI392" s="204"/>
      <c r="CJ392" s="204"/>
      <c r="CK392" s="204"/>
      <c r="CL392" s="204"/>
      <c r="CM392" s="204"/>
      <c r="CN392" s="204"/>
      <c r="CO392" s="204"/>
      <c r="CP392" s="204"/>
      <c r="CQ392" s="204"/>
      <c r="CR392" s="204"/>
      <c r="CS392" s="204"/>
      <c r="CT392" s="204"/>
      <c r="CU392" s="204"/>
      <c r="CV392" s="204"/>
      <c r="CW392" s="204"/>
      <c r="CX392" s="204"/>
      <c r="CY392" s="204"/>
      <c r="CZ392" s="204"/>
      <c r="DA392" s="204"/>
      <c r="DB392" s="204"/>
      <c r="DC392" s="231"/>
      <c r="DD392" s="231"/>
      <c r="DE392" s="231"/>
      <c r="DF392" s="242"/>
      <c r="DG392" s="242"/>
      <c r="DH392" s="204"/>
      <c r="DI392" s="204"/>
      <c r="DJ392" s="204"/>
      <c r="DK392" s="204"/>
      <c r="DL392" s="204"/>
      <c r="DM392" s="204"/>
      <c r="DN392" s="204"/>
      <c r="DO392" s="204"/>
      <c r="DP392" s="204"/>
      <c r="DQ392" s="204"/>
      <c r="DR392" s="204"/>
      <c r="DS392" s="242"/>
      <c r="DT392" s="204"/>
      <c r="DW392" s="6">
        <f t="shared" si="36"/>
        <v>0</v>
      </c>
      <c r="DX392" s="6">
        <f t="shared" si="37"/>
        <v>0</v>
      </c>
      <c r="DY392" s="6">
        <f t="shared" si="38"/>
        <v>0</v>
      </c>
      <c r="DZ392" s="6">
        <f t="shared" si="39"/>
        <v>0</v>
      </c>
      <c r="EC392" s="6">
        <f t="shared" si="41"/>
        <v>0</v>
      </c>
      <c r="EF392" s="6">
        <f t="shared" si="40"/>
        <v>0</v>
      </c>
    </row>
    <row r="393" spans="1:136" s="6" customFormat="1">
      <c r="A393" s="203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04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31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  <c r="BZ393" s="204"/>
      <c r="CA393" s="204"/>
      <c r="CB393" s="204"/>
      <c r="CC393" s="204"/>
      <c r="CD393" s="204"/>
      <c r="CE393" s="204"/>
      <c r="CF393" s="204"/>
      <c r="CG393" s="204"/>
      <c r="CH393" s="204"/>
      <c r="CI393" s="204"/>
      <c r="CJ393" s="204"/>
      <c r="CK393" s="204"/>
      <c r="CL393" s="204"/>
      <c r="CM393" s="204"/>
      <c r="CN393" s="204"/>
      <c r="CO393" s="204"/>
      <c r="CP393" s="204"/>
      <c r="CQ393" s="204"/>
      <c r="CR393" s="204"/>
      <c r="CS393" s="204"/>
      <c r="CT393" s="204"/>
      <c r="CU393" s="204"/>
      <c r="CV393" s="204"/>
      <c r="CW393" s="204"/>
      <c r="CX393" s="204"/>
      <c r="CY393" s="204"/>
      <c r="CZ393" s="204"/>
      <c r="DA393" s="204"/>
      <c r="DB393" s="204"/>
      <c r="DC393" s="231"/>
      <c r="DD393" s="231"/>
      <c r="DE393" s="231"/>
      <c r="DF393" s="242"/>
      <c r="DG393" s="242"/>
      <c r="DH393" s="204"/>
      <c r="DI393" s="204"/>
      <c r="DJ393" s="204"/>
      <c r="DK393" s="204"/>
      <c r="DL393" s="204"/>
      <c r="DM393" s="204"/>
      <c r="DN393" s="204"/>
      <c r="DO393" s="204"/>
      <c r="DP393" s="204"/>
      <c r="DQ393" s="204"/>
      <c r="DR393" s="204"/>
      <c r="DS393" s="242"/>
      <c r="DT393" s="204"/>
      <c r="DW393" s="6">
        <f t="shared" si="36"/>
        <v>0</v>
      </c>
      <c r="DX393" s="6">
        <f t="shared" si="37"/>
        <v>0</v>
      </c>
      <c r="DY393" s="6">
        <f t="shared" si="38"/>
        <v>0</v>
      </c>
      <c r="DZ393" s="6">
        <f t="shared" si="39"/>
        <v>0</v>
      </c>
      <c r="EC393" s="6">
        <f t="shared" si="41"/>
        <v>0</v>
      </c>
      <c r="EF393" s="6">
        <f t="shared" si="40"/>
        <v>0</v>
      </c>
    </row>
    <row r="394" spans="1:136" s="6" customFormat="1">
      <c r="A394" s="203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31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  <c r="BZ394" s="204"/>
      <c r="CA394" s="204"/>
      <c r="CB394" s="204"/>
      <c r="CC394" s="204"/>
      <c r="CD394" s="204"/>
      <c r="CE394" s="204"/>
      <c r="CF394" s="204"/>
      <c r="CG394" s="204"/>
      <c r="CH394" s="204"/>
      <c r="CI394" s="204"/>
      <c r="CJ394" s="204"/>
      <c r="CK394" s="204"/>
      <c r="CL394" s="204"/>
      <c r="CM394" s="204"/>
      <c r="CN394" s="204"/>
      <c r="CO394" s="204"/>
      <c r="CP394" s="204"/>
      <c r="CQ394" s="204"/>
      <c r="CR394" s="204"/>
      <c r="CS394" s="204"/>
      <c r="CT394" s="204"/>
      <c r="CU394" s="204"/>
      <c r="CV394" s="204"/>
      <c r="CW394" s="204"/>
      <c r="CX394" s="204"/>
      <c r="CY394" s="204"/>
      <c r="CZ394" s="204"/>
      <c r="DA394" s="204"/>
      <c r="DB394" s="204"/>
      <c r="DC394" s="231"/>
      <c r="DD394" s="231"/>
      <c r="DE394" s="231"/>
      <c r="DF394" s="242"/>
      <c r="DG394" s="242"/>
      <c r="DH394" s="204"/>
      <c r="DI394" s="204"/>
      <c r="DJ394" s="204"/>
      <c r="DK394" s="204"/>
      <c r="DL394" s="204"/>
      <c r="DM394" s="204"/>
      <c r="DN394" s="204"/>
      <c r="DO394" s="204"/>
      <c r="DP394" s="204"/>
      <c r="DQ394" s="204"/>
      <c r="DR394" s="204"/>
      <c r="DS394" s="242"/>
      <c r="DT394" s="204"/>
      <c r="DW394" s="6">
        <f t="shared" si="36"/>
        <v>0</v>
      </c>
      <c r="DX394" s="6">
        <f t="shared" si="37"/>
        <v>0</v>
      </c>
      <c r="DY394" s="6">
        <f t="shared" si="38"/>
        <v>0</v>
      </c>
      <c r="DZ394" s="6">
        <f t="shared" si="39"/>
        <v>0</v>
      </c>
      <c r="EC394" s="6">
        <f t="shared" si="41"/>
        <v>0</v>
      </c>
      <c r="EF394" s="6">
        <f t="shared" si="40"/>
        <v>0</v>
      </c>
    </row>
    <row r="395" spans="1:136" s="6" customFormat="1">
      <c r="A395" s="203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04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31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  <c r="BZ395" s="204"/>
      <c r="CA395" s="204"/>
      <c r="CB395" s="204"/>
      <c r="CC395" s="204"/>
      <c r="CD395" s="204"/>
      <c r="CE395" s="204"/>
      <c r="CF395" s="204"/>
      <c r="CG395" s="204"/>
      <c r="CH395" s="204"/>
      <c r="CI395" s="204"/>
      <c r="CJ395" s="204"/>
      <c r="CK395" s="204"/>
      <c r="CL395" s="204"/>
      <c r="CM395" s="204"/>
      <c r="CN395" s="204"/>
      <c r="CO395" s="204"/>
      <c r="CP395" s="204"/>
      <c r="CQ395" s="204"/>
      <c r="CR395" s="204"/>
      <c r="CS395" s="204"/>
      <c r="CT395" s="204"/>
      <c r="CU395" s="204"/>
      <c r="CV395" s="204"/>
      <c r="CW395" s="204"/>
      <c r="CX395" s="204"/>
      <c r="CY395" s="204"/>
      <c r="CZ395" s="204"/>
      <c r="DA395" s="204"/>
      <c r="DB395" s="204"/>
      <c r="DC395" s="231"/>
      <c r="DD395" s="231"/>
      <c r="DE395" s="231"/>
      <c r="DF395" s="242"/>
      <c r="DG395" s="242"/>
      <c r="DH395" s="204"/>
      <c r="DI395" s="204"/>
      <c r="DJ395" s="204"/>
      <c r="DK395" s="204"/>
      <c r="DL395" s="204"/>
      <c r="DM395" s="204"/>
      <c r="DN395" s="204"/>
      <c r="DO395" s="204"/>
      <c r="DP395" s="204"/>
      <c r="DQ395" s="204"/>
      <c r="DR395" s="204"/>
      <c r="DS395" s="242"/>
      <c r="DT395" s="204"/>
      <c r="DW395" s="6">
        <f t="shared" si="36"/>
        <v>0</v>
      </c>
      <c r="DX395" s="6">
        <f t="shared" si="37"/>
        <v>0</v>
      </c>
      <c r="DY395" s="6">
        <f t="shared" si="38"/>
        <v>0</v>
      </c>
      <c r="DZ395" s="6">
        <f t="shared" si="39"/>
        <v>0</v>
      </c>
      <c r="EC395" s="6">
        <f t="shared" si="41"/>
        <v>0</v>
      </c>
      <c r="EF395" s="6">
        <f t="shared" si="40"/>
        <v>0</v>
      </c>
    </row>
    <row r="396" spans="1:136" s="6" customFormat="1">
      <c r="A396" s="203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31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  <c r="BZ396" s="204"/>
      <c r="CA396" s="204"/>
      <c r="CB396" s="204"/>
      <c r="CC396" s="204"/>
      <c r="CD396" s="204"/>
      <c r="CE396" s="204"/>
      <c r="CF396" s="204"/>
      <c r="CG396" s="204"/>
      <c r="CH396" s="204"/>
      <c r="CI396" s="204"/>
      <c r="CJ396" s="204"/>
      <c r="CK396" s="204"/>
      <c r="CL396" s="204"/>
      <c r="CM396" s="204"/>
      <c r="CN396" s="204"/>
      <c r="CO396" s="204"/>
      <c r="CP396" s="204"/>
      <c r="CQ396" s="204"/>
      <c r="CR396" s="204"/>
      <c r="CS396" s="204"/>
      <c r="CT396" s="204"/>
      <c r="CU396" s="204"/>
      <c r="CV396" s="204"/>
      <c r="CW396" s="204"/>
      <c r="CX396" s="204"/>
      <c r="CY396" s="204"/>
      <c r="CZ396" s="204"/>
      <c r="DA396" s="204"/>
      <c r="DB396" s="204"/>
      <c r="DC396" s="231"/>
      <c r="DD396" s="231"/>
      <c r="DE396" s="231"/>
      <c r="DF396" s="242"/>
      <c r="DG396" s="242"/>
      <c r="DH396" s="204"/>
      <c r="DI396" s="204"/>
      <c r="DJ396" s="204"/>
      <c r="DK396" s="204"/>
      <c r="DL396" s="204"/>
      <c r="DM396" s="204"/>
      <c r="DN396" s="204"/>
      <c r="DO396" s="204"/>
      <c r="DP396" s="204"/>
      <c r="DQ396" s="204"/>
      <c r="DR396" s="204"/>
      <c r="DS396" s="242"/>
      <c r="DT396" s="204"/>
      <c r="DW396" s="6">
        <f t="shared" ref="DW396:DW459" si="42">COUNTA(U396:AA396)</f>
        <v>0</v>
      </c>
      <c r="DX396" s="6">
        <f t="shared" ref="DX396:DX459" si="43">COUNTA(AB396:AH396)</f>
        <v>0</v>
      </c>
      <c r="DY396" s="6">
        <f t="shared" ref="DY396:DY459" si="44">COUNTA(AI396:AO396)</f>
        <v>0</v>
      </c>
      <c r="DZ396" s="6">
        <f t="shared" ref="DZ396:DZ459" si="45">COUNTA(AP396:AV396)</f>
        <v>0</v>
      </c>
      <c r="EC396" s="6">
        <f t="shared" si="41"/>
        <v>0</v>
      </c>
      <c r="EF396" s="6">
        <f t="shared" si="40"/>
        <v>0</v>
      </c>
    </row>
    <row r="397" spans="1:136" s="6" customFormat="1">
      <c r="A397" s="203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31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  <c r="BZ397" s="204"/>
      <c r="CA397" s="204"/>
      <c r="CB397" s="204"/>
      <c r="CC397" s="204"/>
      <c r="CD397" s="204"/>
      <c r="CE397" s="204"/>
      <c r="CF397" s="204"/>
      <c r="CG397" s="204"/>
      <c r="CH397" s="204"/>
      <c r="CI397" s="204"/>
      <c r="CJ397" s="204"/>
      <c r="CK397" s="204"/>
      <c r="CL397" s="204"/>
      <c r="CM397" s="204"/>
      <c r="CN397" s="204"/>
      <c r="CO397" s="204"/>
      <c r="CP397" s="204"/>
      <c r="CQ397" s="204"/>
      <c r="CR397" s="204"/>
      <c r="CS397" s="204"/>
      <c r="CT397" s="204"/>
      <c r="CU397" s="204"/>
      <c r="CV397" s="204"/>
      <c r="CW397" s="204"/>
      <c r="CX397" s="204"/>
      <c r="CY397" s="204"/>
      <c r="CZ397" s="204"/>
      <c r="DA397" s="204"/>
      <c r="DB397" s="204"/>
      <c r="DC397" s="231"/>
      <c r="DD397" s="231"/>
      <c r="DE397" s="231"/>
      <c r="DF397" s="242"/>
      <c r="DG397" s="242"/>
      <c r="DH397" s="204"/>
      <c r="DI397" s="204"/>
      <c r="DJ397" s="204"/>
      <c r="DK397" s="204"/>
      <c r="DL397" s="204"/>
      <c r="DM397" s="204"/>
      <c r="DN397" s="204"/>
      <c r="DO397" s="204"/>
      <c r="DP397" s="204"/>
      <c r="DQ397" s="204"/>
      <c r="DR397" s="204"/>
      <c r="DS397" s="242"/>
      <c r="DT397" s="204"/>
      <c r="DW397" s="6">
        <f t="shared" si="42"/>
        <v>0</v>
      </c>
      <c r="DX397" s="6">
        <f t="shared" si="43"/>
        <v>0</v>
      </c>
      <c r="DY397" s="6">
        <f t="shared" si="44"/>
        <v>0</v>
      </c>
      <c r="DZ397" s="6">
        <f t="shared" si="45"/>
        <v>0</v>
      </c>
      <c r="EC397" s="6">
        <f t="shared" si="41"/>
        <v>0</v>
      </c>
      <c r="EF397" s="6">
        <f t="shared" si="40"/>
        <v>0</v>
      </c>
    </row>
    <row r="398" spans="1:136" s="6" customFormat="1">
      <c r="A398" s="203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04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31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  <c r="BZ398" s="204"/>
      <c r="CA398" s="204"/>
      <c r="CB398" s="204"/>
      <c r="CC398" s="204"/>
      <c r="CD398" s="204"/>
      <c r="CE398" s="204"/>
      <c r="CF398" s="204"/>
      <c r="CG398" s="204"/>
      <c r="CH398" s="204"/>
      <c r="CI398" s="204"/>
      <c r="CJ398" s="204"/>
      <c r="CK398" s="204"/>
      <c r="CL398" s="204"/>
      <c r="CM398" s="204"/>
      <c r="CN398" s="204"/>
      <c r="CO398" s="204"/>
      <c r="CP398" s="204"/>
      <c r="CQ398" s="204"/>
      <c r="CR398" s="204"/>
      <c r="CS398" s="204"/>
      <c r="CT398" s="204"/>
      <c r="CU398" s="204"/>
      <c r="CV398" s="204"/>
      <c r="CW398" s="204"/>
      <c r="CX398" s="204"/>
      <c r="CY398" s="204"/>
      <c r="CZ398" s="204"/>
      <c r="DA398" s="204"/>
      <c r="DB398" s="204"/>
      <c r="DC398" s="231"/>
      <c r="DD398" s="231"/>
      <c r="DE398" s="231"/>
      <c r="DF398" s="242"/>
      <c r="DG398" s="242"/>
      <c r="DH398" s="204"/>
      <c r="DI398" s="204"/>
      <c r="DJ398" s="204"/>
      <c r="DK398" s="204"/>
      <c r="DL398" s="204"/>
      <c r="DM398" s="204"/>
      <c r="DN398" s="204"/>
      <c r="DO398" s="204"/>
      <c r="DP398" s="204"/>
      <c r="DQ398" s="204"/>
      <c r="DR398" s="204"/>
      <c r="DS398" s="242"/>
      <c r="DT398" s="204"/>
      <c r="DW398" s="6">
        <f t="shared" si="42"/>
        <v>0</v>
      </c>
      <c r="DX398" s="6">
        <f t="shared" si="43"/>
        <v>0</v>
      </c>
      <c r="DY398" s="6">
        <f t="shared" si="44"/>
        <v>0</v>
      </c>
      <c r="DZ398" s="6">
        <f t="shared" si="45"/>
        <v>0</v>
      </c>
      <c r="EC398" s="6">
        <f t="shared" si="41"/>
        <v>0</v>
      </c>
      <c r="EF398" s="6">
        <f t="shared" si="40"/>
        <v>0</v>
      </c>
    </row>
    <row r="399" spans="1:136" s="6" customFormat="1">
      <c r="A399" s="203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31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  <c r="BZ399" s="204"/>
      <c r="CA399" s="204"/>
      <c r="CB399" s="204"/>
      <c r="CC399" s="204"/>
      <c r="CD399" s="204"/>
      <c r="CE399" s="204"/>
      <c r="CF399" s="204"/>
      <c r="CG399" s="204"/>
      <c r="CH399" s="204"/>
      <c r="CI399" s="204"/>
      <c r="CJ399" s="204"/>
      <c r="CK399" s="204"/>
      <c r="CL399" s="204"/>
      <c r="CM399" s="204"/>
      <c r="CN399" s="204"/>
      <c r="CO399" s="204"/>
      <c r="CP399" s="204"/>
      <c r="CQ399" s="204"/>
      <c r="CR399" s="204"/>
      <c r="CS399" s="204"/>
      <c r="CT399" s="204"/>
      <c r="CU399" s="204"/>
      <c r="CV399" s="204"/>
      <c r="CW399" s="204"/>
      <c r="CX399" s="204"/>
      <c r="CY399" s="204"/>
      <c r="CZ399" s="204"/>
      <c r="DA399" s="204"/>
      <c r="DB399" s="204"/>
      <c r="DC399" s="231"/>
      <c r="DD399" s="231"/>
      <c r="DE399" s="231"/>
      <c r="DF399" s="242"/>
      <c r="DG399" s="242"/>
      <c r="DH399" s="204"/>
      <c r="DI399" s="204"/>
      <c r="DJ399" s="204"/>
      <c r="DK399" s="204"/>
      <c r="DL399" s="204"/>
      <c r="DM399" s="204"/>
      <c r="DN399" s="204"/>
      <c r="DO399" s="204"/>
      <c r="DP399" s="204"/>
      <c r="DQ399" s="204"/>
      <c r="DR399" s="204"/>
      <c r="DS399" s="242"/>
      <c r="DT399" s="204"/>
      <c r="DW399" s="6">
        <f t="shared" si="42"/>
        <v>0</v>
      </c>
      <c r="DX399" s="6">
        <f t="shared" si="43"/>
        <v>0</v>
      </c>
      <c r="DY399" s="6">
        <f t="shared" si="44"/>
        <v>0</v>
      </c>
      <c r="DZ399" s="6">
        <f t="shared" si="45"/>
        <v>0</v>
      </c>
      <c r="EC399" s="6">
        <f t="shared" si="41"/>
        <v>0</v>
      </c>
      <c r="EF399" s="6">
        <f t="shared" si="40"/>
        <v>0</v>
      </c>
    </row>
    <row r="400" spans="1:136" s="6" customFormat="1">
      <c r="A400" s="203"/>
      <c r="B400" s="204"/>
      <c r="C400" s="204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04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31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  <c r="BZ400" s="204"/>
      <c r="CA400" s="204"/>
      <c r="CB400" s="204"/>
      <c r="CC400" s="204"/>
      <c r="CD400" s="204"/>
      <c r="CE400" s="204"/>
      <c r="CF400" s="204"/>
      <c r="CG400" s="204"/>
      <c r="CH400" s="204"/>
      <c r="CI400" s="204"/>
      <c r="CJ400" s="204"/>
      <c r="CK400" s="204"/>
      <c r="CL400" s="204"/>
      <c r="CM400" s="204"/>
      <c r="CN400" s="204"/>
      <c r="CO400" s="204"/>
      <c r="CP400" s="204"/>
      <c r="CQ400" s="204"/>
      <c r="CR400" s="204"/>
      <c r="CS400" s="204"/>
      <c r="CT400" s="204"/>
      <c r="CU400" s="204"/>
      <c r="CV400" s="204"/>
      <c r="CW400" s="204"/>
      <c r="CX400" s="204"/>
      <c r="CY400" s="204"/>
      <c r="CZ400" s="204"/>
      <c r="DA400" s="204"/>
      <c r="DB400" s="204"/>
      <c r="DC400" s="231"/>
      <c r="DD400" s="231"/>
      <c r="DE400" s="231"/>
      <c r="DF400" s="242"/>
      <c r="DG400" s="242"/>
      <c r="DH400" s="204"/>
      <c r="DI400" s="204"/>
      <c r="DJ400" s="204"/>
      <c r="DK400" s="204"/>
      <c r="DL400" s="204"/>
      <c r="DM400" s="204"/>
      <c r="DN400" s="204"/>
      <c r="DO400" s="204"/>
      <c r="DP400" s="204"/>
      <c r="DQ400" s="204"/>
      <c r="DR400" s="204"/>
      <c r="DS400" s="242"/>
      <c r="DT400" s="204"/>
      <c r="DW400" s="6">
        <f t="shared" si="42"/>
        <v>0</v>
      </c>
      <c r="DX400" s="6">
        <f t="shared" si="43"/>
        <v>0</v>
      </c>
      <c r="DY400" s="6">
        <f t="shared" si="44"/>
        <v>0</v>
      </c>
      <c r="DZ400" s="6">
        <f t="shared" si="45"/>
        <v>0</v>
      </c>
      <c r="EC400" s="6">
        <f t="shared" si="41"/>
        <v>0</v>
      </c>
      <c r="EF400" s="6">
        <f t="shared" si="40"/>
        <v>0</v>
      </c>
    </row>
    <row r="401" spans="1:136" s="6" customFormat="1">
      <c r="A401" s="203"/>
      <c r="B401" s="204"/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4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31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  <c r="BZ401" s="204"/>
      <c r="CA401" s="204"/>
      <c r="CB401" s="204"/>
      <c r="CC401" s="204"/>
      <c r="CD401" s="204"/>
      <c r="CE401" s="204"/>
      <c r="CF401" s="204"/>
      <c r="CG401" s="204"/>
      <c r="CH401" s="204"/>
      <c r="CI401" s="204"/>
      <c r="CJ401" s="204"/>
      <c r="CK401" s="204"/>
      <c r="CL401" s="204"/>
      <c r="CM401" s="204"/>
      <c r="CN401" s="204"/>
      <c r="CO401" s="204"/>
      <c r="CP401" s="204"/>
      <c r="CQ401" s="204"/>
      <c r="CR401" s="204"/>
      <c r="CS401" s="204"/>
      <c r="CT401" s="204"/>
      <c r="CU401" s="204"/>
      <c r="CV401" s="204"/>
      <c r="CW401" s="204"/>
      <c r="CX401" s="204"/>
      <c r="CY401" s="204"/>
      <c r="CZ401" s="204"/>
      <c r="DA401" s="204"/>
      <c r="DB401" s="204"/>
      <c r="DC401" s="231"/>
      <c r="DD401" s="231"/>
      <c r="DE401" s="231"/>
      <c r="DF401" s="242"/>
      <c r="DG401" s="242"/>
      <c r="DH401" s="204"/>
      <c r="DI401" s="204"/>
      <c r="DJ401" s="204"/>
      <c r="DK401" s="204"/>
      <c r="DL401" s="204"/>
      <c r="DM401" s="204"/>
      <c r="DN401" s="204"/>
      <c r="DO401" s="204"/>
      <c r="DP401" s="204"/>
      <c r="DQ401" s="204"/>
      <c r="DR401" s="204"/>
      <c r="DS401" s="242"/>
      <c r="DT401" s="204"/>
      <c r="DW401" s="6">
        <f t="shared" si="42"/>
        <v>0</v>
      </c>
      <c r="DX401" s="6">
        <f t="shared" si="43"/>
        <v>0</v>
      </c>
      <c r="DY401" s="6">
        <f t="shared" si="44"/>
        <v>0</v>
      </c>
      <c r="DZ401" s="6">
        <f t="shared" si="45"/>
        <v>0</v>
      </c>
      <c r="EC401" s="6">
        <f t="shared" si="41"/>
        <v>0</v>
      </c>
      <c r="EF401" s="6">
        <f t="shared" si="40"/>
        <v>0</v>
      </c>
    </row>
    <row r="402" spans="1:136" s="6" customFormat="1">
      <c r="A402" s="203"/>
      <c r="B402" s="20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31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  <c r="BZ402" s="204"/>
      <c r="CA402" s="204"/>
      <c r="CB402" s="204"/>
      <c r="CC402" s="204"/>
      <c r="CD402" s="204"/>
      <c r="CE402" s="204"/>
      <c r="CF402" s="204"/>
      <c r="CG402" s="204"/>
      <c r="CH402" s="204"/>
      <c r="CI402" s="204"/>
      <c r="CJ402" s="204"/>
      <c r="CK402" s="204"/>
      <c r="CL402" s="204"/>
      <c r="CM402" s="204"/>
      <c r="CN402" s="204"/>
      <c r="CO402" s="204"/>
      <c r="CP402" s="204"/>
      <c r="CQ402" s="204"/>
      <c r="CR402" s="204"/>
      <c r="CS402" s="204"/>
      <c r="CT402" s="204"/>
      <c r="CU402" s="204"/>
      <c r="CV402" s="204"/>
      <c r="CW402" s="204"/>
      <c r="CX402" s="204"/>
      <c r="CY402" s="204"/>
      <c r="CZ402" s="204"/>
      <c r="DA402" s="204"/>
      <c r="DB402" s="204"/>
      <c r="DC402" s="231"/>
      <c r="DD402" s="231"/>
      <c r="DE402" s="231"/>
      <c r="DF402" s="242"/>
      <c r="DG402" s="242"/>
      <c r="DH402" s="204"/>
      <c r="DI402" s="204"/>
      <c r="DJ402" s="204"/>
      <c r="DK402" s="204"/>
      <c r="DL402" s="204"/>
      <c r="DM402" s="204"/>
      <c r="DN402" s="204"/>
      <c r="DO402" s="204"/>
      <c r="DP402" s="204"/>
      <c r="DQ402" s="204"/>
      <c r="DR402" s="204"/>
      <c r="DS402" s="242"/>
      <c r="DT402" s="204"/>
      <c r="DW402" s="6">
        <f t="shared" si="42"/>
        <v>0</v>
      </c>
      <c r="DX402" s="6">
        <f t="shared" si="43"/>
        <v>0</v>
      </c>
      <c r="DY402" s="6">
        <f t="shared" si="44"/>
        <v>0</v>
      </c>
      <c r="DZ402" s="6">
        <f t="shared" si="45"/>
        <v>0</v>
      </c>
      <c r="EC402" s="6">
        <f t="shared" si="41"/>
        <v>0</v>
      </c>
      <c r="EF402" s="6">
        <f t="shared" si="40"/>
        <v>0</v>
      </c>
    </row>
    <row r="403" spans="1:136" s="6" customFormat="1">
      <c r="A403" s="203"/>
      <c r="B403" s="204"/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31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  <c r="BZ403" s="204"/>
      <c r="CA403" s="204"/>
      <c r="CB403" s="204"/>
      <c r="CC403" s="204"/>
      <c r="CD403" s="204"/>
      <c r="CE403" s="204"/>
      <c r="CF403" s="204"/>
      <c r="CG403" s="204"/>
      <c r="CH403" s="204"/>
      <c r="CI403" s="204"/>
      <c r="CJ403" s="204"/>
      <c r="CK403" s="204"/>
      <c r="CL403" s="204"/>
      <c r="CM403" s="204"/>
      <c r="CN403" s="204"/>
      <c r="CO403" s="204"/>
      <c r="CP403" s="204"/>
      <c r="CQ403" s="204"/>
      <c r="CR403" s="204"/>
      <c r="CS403" s="204"/>
      <c r="CT403" s="204"/>
      <c r="CU403" s="204"/>
      <c r="CV403" s="204"/>
      <c r="CW403" s="204"/>
      <c r="CX403" s="204"/>
      <c r="CY403" s="204"/>
      <c r="CZ403" s="204"/>
      <c r="DA403" s="204"/>
      <c r="DB403" s="204"/>
      <c r="DC403" s="231"/>
      <c r="DD403" s="231"/>
      <c r="DE403" s="231"/>
      <c r="DF403" s="242"/>
      <c r="DG403" s="242"/>
      <c r="DH403" s="204"/>
      <c r="DI403" s="204"/>
      <c r="DJ403" s="204"/>
      <c r="DK403" s="204"/>
      <c r="DL403" s="204"/>
      <c r="DM403" s="204"/>
      <c r="DN403" s="204"/>
      <c r="DO403" s="204"/>
      <c r="DP403" s="204"/>
      <c r="DQ403" s="204"/>
      <c r="DR403" s="204"/>
      <c r="DS403" s="242"/>
      <c r="DT403" s="204"/>
      <c r="DW403" s="6">
        <f t="shared" si="42"/>
        <v>0</v>
      </c>
      <c r="DX403" s="6">
        <f t="shared" si="43"/>
        <v>0</v>
      </c>
      <c r="DY403" s="6">
        <f t="shared" si="44"/>
        <v>0</v>
      </c>
      <c r="DZ403" s="6">
        <f t="shared" si="45"/>
        <v>0</v>
      </c>
      <c r="EC403" s="6">
        <f t="shared" si="41"/>
        <v>0</v>
      </c>
      <c r="EF403" s="6">
        <f t="shared" si="40"/>
        <v>0</v>
      </c>
    </row>
    <row r="404" spans="1:136" s="6" customFormat="1">
      <c r="A404" s="203"/>
      <c r="B404" s="204"/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31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  <c r="BZ404" s="204"/>
      <c r="CA404" s="204"/>
      <c r="CB404" s="204"/>
      <c r="CC404" s="204"/>
      <c r="CD404" s="204"/>
      <c r="CE404" s="204"/>
      <c r="CF404" s="204"/>
      <c r="CG404" s="204"/>
      <c r="CH404" s="204"/>
      <c r="CI404" s="204"/>
      <c r="CJ404" s="204"/>
      <c r="CK404" s="204"/>
      <c r="CL404" s="204"/>
      <c r="CM404" s="204"/>
      <c r="CN404" s="204"/>
      <c r="CO404" s="204"/>
      <c r="CP404" s="204"/>
      <c r="CQ404" s="204"/>
      <c r="CR404" s="204"/>
      <c r="CS404" s="204"/>
      <c r="CT404" s="204"/>
      <c r="CU404" s="204"/>
      <c r="CV404" s="204"/>
      <c r="CW404" s="204"/>
      <c r="CX404" s="204"/>
      <c r="CY404" s="204"/>
      <c r="CZ404" s="204"/>
      <c r="DA404" s="204"/>
      <c r="DB404" s="204"/>
      <c r="DC404" s="231"/>
      <c r="DD404" s="231"/>
      <c r="DE404" s="231"/>
      <c r="DF404" s="242"/>
      <c r="DG404" s="242"/>
      <c r="DH404" s="204"/>
      <c r="DI404" s="204"/>
      <c r="DJ404" s="204"/>
      <c r="DK404" s="204"/>
      <c r="DL404" s="204"/>
      <c r="DM404" s="204"/>
      <c r="DN404" s="204"/>
      <c r="DO404" s="204"/>
      <c r="DP404" s="204"/>
      <c r="DQ404" s="204"/>
      <c r="DR404" s="204"/>
      <c r="DS404" s="242"/>
      <c r="DT404" s="204"/>
      <c r="DW404" s="6">
        <f t="shared" si="42"/>
        <v>0</v>
      </c>
      <c r="DX404" s="6">
        <f t="shared" si="43"/>
        <v>0</v>
      </c>
      <c r="DY404" s="6">
        <f t="shared" si="44"/>
        <v>0</v>
      </c>
      <c r="DZ404" s="6">
        <f t="shared" si="45"/>
        <v>0</v>
      </c>
      <c r="EC404" s="6">
        <f t="shared" si="41"/>
        <v>0</v>
      </c>
      <c r="EF404" s="6">
        <f t="shared" si="40"/>
        <v>0</v>
      </c>
    </row>
    <row r="405" spans="1:136" s="6" customFormat="1">
      <c r="A405" s="203"/>
      <c r="B405" s="204"/>
      <c r="C405" s="204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31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  <c r="BZ405" s="204"/>
      <c r="CA405" s="204"/>
      <c r="CB405" s="204"/>
      <c r="CC405" s="204"/>
      <c r="CD405" s="204"/>
      <c r="CE405" s="204"/>
      <c r="CF405" s="204"/>
      <c r="CG405" s="204"/>
      <c r="CH405" s="204"/>
      <c r="CI405" s="204"/>
      <c r="CJ405" s="204"/>
      <c r="CK405" s="204"/>
      <c r="CL405" s="204"/>
      <c r="CM405" s="204"/>
      <c r="CN405" s="204"/>
      <c r="CO405" s="204"/>
      <c r="CP405" s="204"/>
      <c r="CQ405" s="204"/>
      <c r="CR405" s="204"/>
      <c r="CS405" s="204"/>
      <c r="CT405" s="204"/>
      <c r="CU405" s="204"/>
      <c r="CV405" s="204"/>
      <c r="CW405" s="204"/>
      <c r="CX405" s="204"/>
      <c r="CY405" s="204"/>
      <c r="CZ405" s="204"/>
      <c r="DA405" s="204"/>
      <c r="DB405" s="204"/>
      <c r="DC405" s="231"/>
      <c r="DD405" s="231"/>
      <c r="DE405" s="231"/>
      <c r="DF405" s="242"/>
      <c r="DG405" s="242"/>
      <c r="DH405" s="204"/>
      <c r="DI405" s="204"/>
      <c r="DJ405" s="204"/>
      <c r="DK405" s="204"/>
      <c r="DL405" s="204"/>
      <c r="DM405" s="204"/>
      <c r="DN405" s="204"/>
      <c r="DO405" s="204"/>
      <c r="DP405" s="204"/>
      <c r="DQ405" s="204"/>
      <c r="DR405" s="204"/>
      <c r="DS405" s="242"/>
      <c r="DT405" s="204"/>
      <c r="DW405" s="6">
        <f t="shared" si="42"/>
        <v>0</v>
      </c>
      <c r="DX405" s="6">
        <f t="shared" si="43"/>
        <v>0</v>
      </c>
      <c r="DY405" s="6">
        <f t="shared" si="44"/>
        <v>0</v>
      </c>
      <c r="DZ405" s="6">
        <f t="shared" si="45"/>
        <v>0</v>
      </c>
      <c r="EC405" s="6">
        <f t="shared" si="41"/>
        <v>0</v>
      </c>
      <c r="EF405" s="6">
        <f t="shared" si="40"/>
        <v>0</v>
      </c>
    </row>
    <row r="406" spans="1:136" s="6" customFormat="1">
      <c r="A406" s="203"/>
      <c r="B406" s="204"/>
      <c r="C406" s="204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31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  <c r="BZ406" s="204"/>
      <c r="CA406" s="204"/>
      <c r="CB406" s="204"/>
      <c r="CC406" s="204"/>
      <c r="CD406" s="204"/>
      <c r="CE406" s="204"/>
      <c r="CF406" s="204"/>
      <c r="CG406" s="204"/>
      <c r="CH406" s="204"/>
      <c r="CI406" s="204"/>
      <c r="CJ406" s="204"/>
      <c r="CK406" s="204"/>
      <c r="CL406" s="204"/>
      <c r="CM406" s="204"/>
      <c r="CN406" s="204"/>
      <c r="CO406" s="204"/>
      <c r="CP406" s="204"/>
      <c r="CQ406" s="204"/>
      <c r="CR406" s="204"/>
      <c r="CS406" s="204"/>
      <c r="CT406" s="204"/>
      <c r="CU406" s="204"/>
      <c r="CV406" s="204"/>
      <c r="CW406" s="204"/>
      <c r="CX406" s="204"/>
      <c r="CY406" s="204"/>
      <c r="CZ406" s="204"/>
      <c r="DA406" s="204"/>
      <c r="DB406" s="204"/>
      <c r="DC406" s="231"/>
      <c r="DD406" s="231"/>
      <c r="DE406" s="231"/>
      <c r="DF406" s="242"/>
      <c r="DG406" s="242"/>
      <c r="DH406" s="204"/>
      <c r="DI406" s="204"/>
      <c r="DJ406" s="204"/>
      <c r="DK406" s="204"/>
      <c r="DL406" s="204"/>
      <c r="DM406" s="204"/>
      <c r="DN406" s="204"/>
      <c r="DO406" s="204"/>
      <c r="DP406" s="204"/>
      <c r="DQ406" s="204"/>
      <c r="DR406" s="204"/>
      <c r="DS406" s="242"/>
      <c r="DT406" s="204"/>
      <c r="DW406" s="6">
        <f t="shared" si="42"/>
        <v>0</v>
      </c>
      <c r="DX406" s="6">
        <f t="shared" si="43"/>
        <v>0</v>
      </c>
      <c r="DY406" s="6">
        <f t="shared" si="44"/>
        <v>0</v>
      </c>
      <c r="DZ406" s="6">
        <f t="shared" si="45"/>
        <v>0</v>
      </c>
      <c r="EC406" s="6">
        <f t="shared" si="41"/>
        <v>0</v>
      </c>
      <c r="EF406" s="6">
        <f t="shared" si="40"/>
        <v>0</v>
      </c>
    </row>
    <row r="407" spans="1:136" s="6" customFormat="1">
      <c r="A407" s="203"/>
      <c r="B407" s="204"/>
      <c r="C407" s="204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31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  <c r="BZ407" s="204"/>
      <c r="CA407" s="204"/>
      <c r="CB407" s="204"/>
      <c r="CC407" s="204"/>
      <c r="CD407" s="204"/>
      <c r="CE407" s="204"/>
      <c r="CF407" s="204"/>
      <c r="CG407" s="204"/>
      <c r="CH407" s="204"/>
      <c r="CI407" s="204"/>
      <c r="CJ407" s="204"/>
      <c r="CK407" s="204"/>
      <c r="CL407" s="204"/>
      <c r="CM407" s="204"/>
      <c r="CN407" s="204"/>
      <c r="CO407" s="204"/>
      <c r="CP407" s="204"/>
      <c r="CQ407" s="204"/>
      <c r="CR407" s="204"/>
      <c r="CS407" s="204"/>
      <c r="CT407" s="204"/>
      <c r="CU407" s="204"/>
      <c r="CV407" s="204"/>
      <c r="CW407" s="204"/>
      <c r="CX407" s="204"/>
      <c r="CY407" s="204"/>
      <c r="CZ407" s="204"/>
      <c r="DA407" s="204"/>
      <c r="DB407" s="204"/>
      <c r="DC407" s="231"/>
      <c r="DD407" s="231"/>
      <c r="DE407" s="231"/>
      <c r="DF407" s="242"/>
      <c r="DG407" s="242"/>
      <c r="DH407" s="204"/>
      <c r="DI407" s="204"/>
      <c r="DJ407" s="204"/>
      <c r="DK407" s="204"/>
      <c r="DL407" s="204"/>
      <c r="DM407" s="204"/>
      <c r="DN407" s="204"/>
      <c r="DO407" s="204"/>
      <c r="DP407" s="204"/>
      <c r="DQ407" s="204"/>
      <c r="DR407" s="204"/>
      <c r="DS407" s="242"/>
      <c r="DT407" s="204"/>
      <c r="DW407" s="6">
        <f t="shared" si="42"/>
        <v>0</v>
      </c>
      <c r="DX407" s="6">
        <f t="shared" si="43"/>
        <v>0</v>
      </c>
      <c r="DY407" s="6">
        <f t="shared" si="44"/>
        <v>0</v>
      </c>
      <c r="DZ407" s="6">
        <f t="shared" si="45"/>
        <v>0</v>
      </c>
      <c r="EC407" s="6">
        <f t="shared" si="41"/>
        <v>0</v>
      </c>
      <c r="EF407" s="6">
        <f t="shared" si="40"/>
        <v>0</v>
      </c>
    </row>
    <row r="408" spans="1:136" s="6" customFormat="1">
      <c r="A408" s="203"/>
      <c r="B408" s="204"/>
      <c r="C408" s="204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31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  <c r="BZ408" s="204"/>
      <c r="CA408" s="204"/>
      <c r="CB408" s="204"/>
      <c r="CC408" s="204"/>
      <c r="CD408" s="204"/>
      <c r="CE408" s="204"/>
      <c r="CF408" s="204"/>
      <c r="CG408" s="204"/>
      <c r="CH408" s="204"/>
      <c r="CI408" s="204"/>
      <c r="CJ408" s="204"/>
      <c r="CK408" s="204"/>
      <c r="CL408" s="204"/>
      <c r="CM408" s="204"/>
      <c r="CN408" s="204"/>
      <c r="CO408" s="204"/>
      <c r="CP408" s="204"/>
      <c r="CQ408" s="204"/>
      <c r="CR408" s="204"/>
      <c r="CS408" s="204"/>
      <c r="CT408" s="204"/>
      <c r="CU408" s="204"/>
      <c r="CV408" s="204"/>
      <c r="CW408" s="204"/>
      <c r="CX408" s="204"/>
      <c r="CY408" s="204"/>
      <c r="CZ408" s="204"/>
      <c r="DA408" s="204"/>
      <c r="DB408" s="204"/>
      <c r="DC408" s="231"/>
      <c r="DD408" s="231"/>
      <c r="DE408" s="231"/>
      <c r="DF408" s="242"/>
      <c r="DG408" s="242"/>
      <c r="DH408" s="204"/>
      <c r="DI408" s="204"/>
      <c r="DJ408" s="204"/>
      <c r="DK408" s="204"/>
      <c r="DL408" s="204"/>
      <c r="DM408" s="204"/>
      <c r="DN408" s="204"/>
      <c r="DO408" s="204"/>
      <c r="DP408" s="204"/>
      <c r="DQ408" s="204"/>
      <c r="DR408" s="204"/>
      <c r="DS408" s="242"/>
      <c r="DT408" s="204"/>
      <c r="DW408" s="6">
        <f t="shared" si="42"/>
        <v>0</v>
      </c>
      <c r="DX408" s="6">
        <f t="shared" si="43"/>
        <v>0</v>
      </c>
      <c r="DY408" s="6">
        <f t="shared" si="44"/>
        <v>0</v>
      </c>
      <c r="DZ408" s="6">
        <f t="shared" si="45"/>
        <v>0</v>
      </c>
      <c r="EC408" s="6">
        <f t="shared" si="41"/>
        <v>0</v>
      </c>
      <c r="EF408" s="6">
        <f t="shared" si="40"/>
        <v>0</v>
      </c>
    </row>
    <row r="409" spans="1:136" s="6" customFormat="1">
      <c r="A409" s="203"/>
      <c r="B409" s="20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31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  <c r="BZ409" s="204"/>
      <c r="CA409" s="204"/>
      <c r="CB409" s="204"/>
      <c r="CC409" s="204"/>
      <c r="CD409" s="204"/>
      <c r="CE409" s="204"/>
      <c r="CF409" s="204"/>
      <c r="CG409" s="204"/>
      <c r="CH409" s="204"/>
      <c r="CI409" s="204"/>
      <c r="CJ409" s="204"/>
      <c r="CK409" s="204"/>
      <c r="CL409" s="204"/>
      <c r="CM409" s="204"/>
      <c r="CN409" s="204"/>
      <c r="CO409" s="204"/>
      <c r="CP409" s="204"/>
      <c r="CQ409" s="204"/>
      <c r="CR409" s="204"/>
      <c r="CS409" s="204"/>
      <c r="CT409" s="204"/>
      <c r="CU409" s="204"/>
      <c r="CV409" s="204"/>
      <c r="CW409" s="204"/>
      <c r="CX409" s="204"/>
      <c r="CY409" s="204"/>
      <c r="CZ409" s="204"/>
      <c r="DA409" s="204"/>
      <c r="DB409" s="204"/>
      <c r="DC409" s="231"/>
      <c r="DD409" s="231"/>
      <c r="DE409" s="231"/>
      <c r="DF409" s="242"/>
      <c r="DG409" s="242"/>
      <c r="DH409" s="204"/>
      <c r="DI409" s="204"/>
      <c r="DJ409" s="204"/>
      <c r="DK409" s="204"/>
      <c r="DL409" s="204"/>
      <c r="DM409" s="204"/>
      <c r="DN409" s="204"/>
      <c r="DO409" s="204"/>
      <c r="DP409" s="204"/>
      <c r="DQ409" s="204"/>
      <c r="DR409" s="204"/>
      <c r="DS409" s="242"/>
      <c r="DT409" s="204"/>
      <c r="DW409" s="6">
        <f t="shared" si="42"/>
        <v>0</v>
      </c>
      <c r="DX409" s="6">
        <f t="shared" si="43"/>
        <v>0</v>
      </c>
      <c r="DY409" s="6">
        <f t="shared" si="44"/>
        <v>0</v>
      </c>
      <c r="DZ409" s="6">
        <f t="shared" si="45"/>
        <v>0</v>
      </c>
      <c r="EC409" s="6">
        <f t="shared" si="41"/>
        <v>0</v>
      </c>
      <c r="EF409" s="6">
        <f t="shared" si="40"/>
        <v>0</v>
      </c>
    </row>
    <row r="410" spans="1:136" s="6" customFormat="1">
      <c r="A410" s="203"/>
      <c r="B410" s="20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31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  <c r="BZ410" s="204"/>
      <c r="CA410" s="204"/>
      <c r="CB410" s="204"/>
      <c r="CC410" s="204"/>
      <c r="CD410" s="204"/>
      <c r="CE410" s="204"/>
      <c r="CF410" s="204"/>
      <c r="CG410" s="204"/>
      <c r="CH410" s="204"/>
      <c r="CI410" s="204"/>
      <c r="CJ410" s="204"/>
      <c r="CK410" s="204"/>
      <c r="CL410" s="204"/>
      <c r="CM410" s="204"/>
      <c r="CN410" s="204"/>
      <c r="CO410" s="204"/>
      <c r="CP410" s="204"/>
      <c r="CQ410" s="204"/>
      <c r="CR410" s="204"/>
      <c r="CS410" s="204"/>
      <c r="CT410" s="204"/>
      <c r="CU410" s="204"/>
      <c r="CV410" s="204"/>
      <c r="CW410" s="204"/>
      <c r="CX410" s="204"/>
      <c r="CY410" s="204"/>
      <c r="CZ410" s="204"/>
      <c r="DA410" s="204"/>
      <c r="DB410" s="204"/>
      <c r="DC410" s="231"/>
      <c r="DD410" s="231"/>
      <c r="DE410" s="231"/>
      <c r="DF410" s="242"/>
      <c r="DG410" s="242"/>
      <c r="DH410" s="204"/>
      <c r="DI410" s="204"/>
      <c r="DJ410" s="204"/>
      <c r="DK410" s="204"/>
      <c r="DL410" s="204"/>
      <c r="DM410" s="204"/>
      <c r="DN410" s="204"/>
      <c r="DO410" s="204"/>
      <c r="DP410" s="204"/>
      <c r="DQ410" s="204"/>
      <c r="DR410" s="204"/>
      <c r="DS410" s="242"/>
      <c r="DT410" s="204"/>
      <c r="DW410" s="6">
        <f t="shared" si="42"/>
        <v>0</v>
      </c>
      <c r="DX410" s="6">
        <f t="shared" si="43"/>
        <v>0</v>
      </c>
      <c r="DY410" s="6">
        <f t="shared" si="44"/>
        <v>0</v>
      </c>
      <c r="DZ410" s="6">
        <f t="shared" si="45"/>
        <v>0</v>
      </c>
      <c r="EC410" s="6">
        <f t="shared" si="41"/>
        <v>0</v>
      </c>
      <c r="EF410" s="6">
        <f t="shared" si="40"/>
        <v>0</v>
      </c>
    </row>
    <row r="411" spans="1:136" s="6" customFormat="1">
      <c r="A411" s="203"/>
      <c r="B411" s="204"/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31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  <c r="BZ411" s="204"/>
      <c r="CA411" s="204"/>
      <c r="CB411" s="204"/>
      <c r="CC411" s="204"/>
      <c r="CD411" s="204"/>
      <c r="CE411" s="204"/>
      <c r="CF411" s="204"/>
      <c r="CG411" s="204"/>
      <c r="CH411" s="204"/>
      <c r="CI411" s="204"/>
      <c r="CJ411" s="204"/>
      <c r="CK411" s="204"/>
      <c r="CL411" s="204"/>
      <c r="CM411" s="204"/>
      <c r="CN411" s="204"/>
      <c r="CO411" s="204"/>
      <c r="CP411" s="204"/>
      <c r="CQ411" s="204"/>
      <c r="CR411" s="204"/>
      <c r="CS411" s="204"/>
      <c r="CT411" s="204"/>
      <c r="CU411" s="204"/>
      <c r="CV411" s="204"/>
      <c r="CW411" s="204"/>
      <c r="CX411" s="204"/>
      <c r="CY411" s="204"/>
      <c r="CZ411" s="204"/>
      <c r="DA411" s="204"/>
      <c r="DB411" s="204"/>
      <c r="DC411" s="231"/>
      <c r="DD411" s="231"/>
      <c r="DE411" s="231"/>
      <c r="DF411" s="242"/>
      <c r="DG411" s="242"/>
      <c r="DH411" s="204"/>
      <c r="DI411" s="204"/>
      <c r="DJ411" s="204"/>
      <c r="DK411" s="204"/>
      <c r="DL411" s="204"/>
      <c r="DM411" s="204"/>
      <c r="DN411" s="204"/>
      <c r="DO411" s="204"/>
      <c r="DP411" s="204"/>
      <c r="DQ411" s="204"/>
      <c r="DR411" s="204"/>
      <c r="DS411" s="242"/>
      <c r="DT411" s="204"/>
      <c r="DW411" s="6">
        <f t="shared" si="42"/>
        <v>0</v>
      </c>
      <c r="DX411" s="6">
        <f t="shared" si="43"/>
        <v>0</v>
      </c>
      <c r="DY411" s="6">
        <f t="shared" si="44"/>
        <v>0</v>
      </c>
      <c r="DZ411" s="6">
        <f t="shared" si="45"/>
        <v>0</v>
      </c>
      <c r="EC411" s="6">
        <f t="shared" si="41"/>
        <v>0</v>
      </c>
      <c r="EF411" s="6">
        <f t="shared" si="40"/>
        <v>0</v>
      </c>
    </row>
    <row r="412" spans="1:136" s="6" customFormat="1">
      <c r="A412" s="203"/>
      <c r="B412" s="204"/>
      <c r="C412" s="204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31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  <c r="BZ412" s="204"/>
      <c r="CA412" s="204"/>
      <c r="CB412" s="204"/>
      <c r="CC412" s="204"/>
      <c r="CD412" s="204"/>
      <c r="CE412" s="204"/>
      <c r="CF412" s="204"/>
      <c r="CG412" s="204"/>
      <c r="CH412" s="204"/>
      <c r="CI412" s="204"/>
      <c r="CJ412" s="204"/>
      <c r="CK412" s="204"/>
      <c r="CL412" s="204"/>
      <c r="CM412" s="204"/>
      <c r="CN412" s="204"/>
      <c r="CO412" s="204"/>
      <c r="CP412" s="204"/>
      <c r="CQ412" s="204"/>
      <c r="CR412" s="204"/>
      <c r="CS412" s="204"/>
      <c r="CT412" s="204"/>
      <c r="CU412" s="204"/>
      <c r="CV412" s="204"/>
      <c r="CW412" s="204"/>
      <c r="CX412" s="204"/>
      <c r="CY412" s="204"/>
      <c r="CZ412" s="204"/>
      <c r="DA412" s="204"/>
      <c r="DB412" s="204"/>
      <c r="DC412" s="231"/>
      <c r="DD412" s="231"/>
      <c r="DE412" s="231"/>
      <c r="DF412" s="242"/>
      <c r="DG412" s="242"/>
      <c r="DH412" s="204"/>
      <c r="DI412" s="204"/>
      <c r="DJ412" s="204"/>
      <c r="DK412" s="204"/>
      <c r="DL412" s="204"/>
      <c r="DM412" s="204"/>
      <c r="DN412" s="204"/>
      <c r="DO412" s="204"/>
      <c r="DP412" s="204"/>
      <c r="DQ412" s="204"/>
      <c r="DR412" s="204"/>
      <c r="DS412" s="242"/>
      <c r="DT412" s="204"/>
      <c r="DW412" s="6">
        <f t="shared" si="42"/>
        <v>0</v>
      </c>
      <c r="DX412" s="6">
        <f t="shared" si="43"/>
        <v>0</v>
      </c>
      <c r="DY412" s="6">
        <f t="shared" si="44"/>
        <v>0</v>
      </c>
      <c r="DZ412" s="6">
        <f t="shared" si="45"/>
        <v>0</v>
      </c>
      <c r="EC412" s="6">
        <f t="shared" si="41"/>
        <v>0</v>
      </c>
      <c r="EF412" s="6">
        <f t="shared" si="40"/>
        <v>0</v>
      </c>
    </row>
    <row r="413" spans="1:136" s="6" customFormat="1">
      <c r="A413" s="203"/>
      <c r="B413" s="204"/>
      <c r="C413" s="204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31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  <c r="BZ413" s="204"/>
      <c r="CA413" s="204"/>
      <c r="CB413" s="204"/>
      <c r="CC413" s="204"/>
      <c r="CD413" s="204"/>
      <c r="CE413" s="204"/>
      <c r="CF413" s="204"/>
      <c r="CG413" s="204"/>
      <c r="CH413" s="204"/>
      <c r="CI413" s="204"/>
      <c r="CJ413" s="204"/>
      <c r="CK413" s="204"/>
      <c r="CL413" s="204"/>
      <c r="CM413" s="204"/>
      <c r="CN413" s="204"/>
      <c r="CO413" s="204"/>
      <c r="CP413" s="204"/>
      <c r="CQ413" s="204"/>
      <c r="CR413" s="204"/>
      <c r="CS413" s="204"/>
      <c r="CT413" s="204"/>
      <c r="CU413" s="204"/>
      <c r="CV413" s="204"/>
      <c r="CW413" s="204"/>
      <c r="CX413" s="204"/>
      <c r="CY413" s="204"/>
      <c r="CZ413" s="204"/>
      <c r="DA413" s="204"/>
      <c r="DB413" s="204"/>
      <c r="DC413" s="231"/>
      <c r="DD413" s="231"/>
      <c r="DE413" s="231"/>
      <c r="DF413" s="242"/>
      <c r="DG413" s="242"/>
      <c r="DH413" s="204"/>
      <c r="DI413" s="204"/>
      <c r="DJ413" s="204"/>
      <c r="DK413" s="204"/>
      <c r="DL413" s="204"/>
      <c r="DM413" s="204"/>
      <c r="DN413" s="204"/>
      <c r="DO413" s="204"/>
      <c r="DP413" s="204"/>
      <c r="DQ413" s="204"/>
      <c r="DR413" s="204"/>
      <c r="DS413" s="242"/>
      <c r="DT413" s="204"/>
      <c r="DW413" s="6">
        <f t="shared" si="42"/>
        <v>0</v>
      </c>
      <c r="DX413" s="6">
        <f t="shared" si="43"/>
        <v>0</v>
      </c>
      <c r="DY413" s="6">
        <f t="shared" si="44"/>
        <v>0</v>
      </c>
      <c r="DZ413" s="6">
        <f t="shared" si="45"/>
        <v>0</v>
      </c>
      <c r="EC413" s="6">
        <f t="shared" si="41"/>
        <v>0</v>
      </c>
      <c r="EF413" s="6">
        <f t="shared" si="40"/>
        <v>0</v>
      </c>
    </row>
    <row r="414" spans="1:136" s="6" customFormat="1">
      <c r="A414" s="203"/>
      <c r="B414" s="204"/>
      <c r="C414" s="204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31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  <c r="BZ414" s="204"/>
      <c r="CA414" s="204"/>
      <c r="CB414" s="204"/>
      <c r="CC414" s="204"/>
      <c r="CD414" s="204"/>
      <c r="CE414" s="204"/>
      <c r="CF414" s="204"/>
      <c r="CG414" s="204"/>
      <c r="CH414" s="204"/>
      <c r="CI414" s="204"/>
      <c r="CJ414" s="204"/>
      <c r="CK414" s="204"/>
      <c r="CL414" s="204"/>
      <c r="CM414" s="204"/>
      <c r="CN414" s="204"/>
      <c r="CO414" s="204"/>
      <c r="CP414" s="204"/>
      <c r="CQ414" s="204"/>
      <c r="CR414" s="204"/>
      <c r="CS414" s="204"/>
      <c r="CT414" s="204"/>
      <c r="CU414" s="204"/>
      <c r="CV414" s="204"/>
      <c r="CW414" s="204"/>
      <c r="CX414" s="204"/>
      <c r="CY414" s="204"/>
      <c r="CZ414" s="204"/>
      <c r="DA414" s="204"/>
      <c r="DB414" s="204"/>
      <c r="DC414" s="231"/>
      <c r="DD414" s="231"/>
      <c r="DE414" s="231"/>
      <c r="DF414" s="242"/>
      <c r="DG414" s="242"/>
      <c r="DH414" s="204"/>
      <c r="DI414" s="204"/>
      <c r="DJ414" s="204"/>
      <c r="DK414" s="204"/>
      <c r="DL414" s="204"/>
      <c r="DM414" s="204"/>
      <c r="DN414" s="204"/>
      <c r="DO414" s="204"/>
      <c r="DP414" s="204"/>
      <c r="DQ414" s="204"/>
      <c r="DR414" s="204"/>
      <c r="DS414" s="242"/>
      <c r="DT414" s="204"/>
      <c r="DW414" s="6">
        <f t="shared" si="42"/>
        <v>0</v>
      </c>
      <c r="DX414" s="6">
        <f t="shared" si="43"/>
        <v>0</v>
      </c>
      <c r="DY414" s="6">
        <f t="shared" si="44"/>
        <v>0</v>
      </c>
      <c r="DZ414" s="6">
        <f t="shared" si="45"/>
        <v>0</v>
      </c>
      <c r="EC414" s="6">
        <f t="shared" si="41"/>
        <v>0</v>
      </c>
      <c r="EF414" s="6">
        <f t="shared" si="40"/>
        <v>0</v>
      </c>
    </row>
    <row r="415" spans="1:136" s="6" customFormat="1">
      <c r="A415" s="203"/>
      <c r="B415" s="204"/>
      <c r="C415" s="204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31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31"/>
      <c r="DD415" s="231"/>
      <c r="DE415" s="231"/>
      <c r="DF415" s="242"/>
      <c r="DG415" s="242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42"/>
      <c r="DT415" s="204"/>
      <c r="DW415" s="6">
        <f t="shared" si="42"/>
        <v>0</v>
      </c>
      <c r="DX415" s="6">
        <f t="shared" si="43"/>
        <v>0</v>
      </c>
      <c r="DY415" s="6">
        <f t="shared" si="44"/>
        <v>0</v>
      </c>
      <c r="DZ415" s="6">
        <f t="shared" si="45"/>
        <v>0</v>
      </c>
      <c r="EC415" s="6">
        <f t="shared" si="41"/>
        <v>0</v>
      </c>
      <c r="EF415" s="6">
        <f t="shared" si="40"/>
        <v>0</v>
      </c>
    </row>
    <row r="416" spans="1:136" s="6" customFormat="1">
      <c r="A416" s="203"/>
      <c r="B416" s="204"/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31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31"/>
      <c r="DD416" s="231"/>
      <c r="DE416" s="231"/>
      <c r="DF416" s="242"/>
      <c r="DG416" s="242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42"/>
      <c r="DT416" s="204"/>
      <c r="DW416" s="6">
        <f t="shared" si="42"/>
        <v>0</v>
      </c>
      <c r="DX416" s="6">
        <f t="shared" si="43"/>
        <v>0</v>
      </c>
      <c r="DY416" s="6">
        <f t="shared" si="44"/>
        <v>0</v>
      </c>
      <c r="DZ416" s="6">
        <f t="shared" si="45"/>
        <v>0</v>
      </c>
      <c r="EC416" s="6">
        <f t="shared" si="41"/>
        <v>0</v>
      </c>
      <c r="EF416" s="6">
        <f t="shared" si="40"/>
        <v>0</v>
      </c>
    </row>
    <row r="417" spans="1:136" s="6" customFormat="1">
      <c r="A417" s="203"/>
      <c r="B417" s="204"/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31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  <c r="BZ417" s="204"/>
      <c r="CA417" s="204"/>
      <c r="CB417" s="204"/>
      <c r="CC417" s="204"/>
      <c r="CD417" s="204"/>
      <c r="CE417" s="204"/>
      <c r="CF417" s="204"/>
      <c r="CG417" s="204"/>
      <c r="CH417" s="204"/>
      <c r="CI417" s="204"/>
      <c r="CJ417" s="204"/>
      <c r="CK417" s="204"/>
      <c r="CL417" s="204"/>
      <c r="CM417" s="204"/>
      <c r="CN417" s="204"/>
      <c r="CO417" s="204"/>
      <c r="CP417" s="204"/>
      <c r="CQ417" s="204"/>
      <c r="CR417" s="204"/>
      <c r="CS417" s="204"/>
      <c r="CT417" s="204"/>
      <c r="CU417" s="204"/>
      <c r="CV417" s="204"/>
      <c r="CW417" s="204"/>
      <c r="CX417" s="204"/>
      <c r="CY417" s="204"/>
      <c r="CZ417" s="204"/>
      <c r="DA417" s="204"/>
      <c r="DB417" s="204"/>
      <c r="DC417" s="231"/>
      <c r="DD417" s="231"/>
      <c r="DE417" s="231"/>
      <c r="DF417" s="242"/>
      <c r="DG417" s="242"/>
      <c r="DH417" s="204"/>
      <c r="DI417" s="204"/>
      <c r="DJ417" s="204"/>
      <c r="DK417" s="204"/>
      <c r="DL417" s="204"/>
      <c r="DM417" s="204"/>
      <c r="DN417" s="204"/>
      <c r="DO417" s="204"/>
      <c r="DP417" s="204"/>
      <c r="DQ417" s="204"/>
      <c r="DR417" s="204"/>
      <c r="DS417" s="242"/>
      <c r="DT417" s="204"/>
      <c r="DW417" s="6">
        <f t="shared" si="42"/>
        <v>0</v>
      </c>
      <c r="DX417" s="6">
        <f t="shared" si="43"/>
        <v>0</v>
      </c>
      <c r="DY417" s="6">
        <f t="shared" si="44"/>
        <v>0</v>
      </c>
      <c r="DZ417" s="6">
        <f t="shared" si="45"/>
        <v>0</v>
      </c>
      <c r="EC417" s="6">
        <f t="shared" si="41"/>
        <v>0</v>
      </c>
      <c r="EF417" s="6">
        <f t="shared" si="40"/>
        <v>0</v>
      </c>
    </row>
    <row r="418" spans="1:136" s="6" customFormat="1">
      <c r="A418" s="203"/>
      <c r="B418" s="204"/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  <c r="AT418" s="204"/>
      <c r="AU418" s="204"/>
      <c r="AV418" s="204"/>
      <c r="AW418" s="204"/>
      <c r="AX418" s="204"/>
      <c r="AY418" s="204"/>
      <c r="AZ418" s="204"/>
      <c r="BA418" s="204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31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  <c r="BZ418" s="204"/>
      <c r="CA418" s="204"/>
      <c r="CB418" s="204"/>
      <c r="CC418" s="204"/>
      <c r="CD418" s="204"/>
      <c r="CE418" s="204"/>
      <c r="CF418" s="204"/>
      <c r="CG418" s="204"/>
      <c r="CH418" s="204"/>
      <c r="CI418" s="204"/>
      <c r="CJ418" s="204"/>
      <c r="CK418" s="204"/>
      <c r="CL418" s="204"/>
      <c r="CM418" s="204"/>
      <c r="CN418" s="204"/>
      <c r="CO418" s="204"/>
      <c r="CP418" s="204"/>
      <c r="CQ418" s="204"/>
      <c r="CR418" s="204"/>
      <c r="CS418" s="204"/>
      <c r="CT418" s="204"/>
      <c r="CU418" s="204"/>
      <c r="CV418" s="204"/>
      <c r="CW418" s="204"/>
      <c r="CX418" s="204"/>
      <c r="CY418" s="204"/>
      <c r="CZ418" s="204"/>
      <c r="DA418" s="204"/>
      <c r="DB418" s="204"/>
      <c r="DC418" s="231"/>
      <c r="DD418" s="231"/>
      <c r="DE418" s="231"/>
      <c r="DF418" s="242"/>
      <c r="DG418" s="242"/>
      <c r="DH418" s="204"/>
      <c r="DI418" s="204"/>
      <c r="DJ418" s="204"/>
      <c r="DK418" s="204"/>
      <c r="DL418" s="204"/>
      <c r="DM418" s="204"/>
      <c r="DN418" s="204"/>
      <c r="DO418" s="204"/>
      <c r="DP418" s="204"/>
      <c r="DQ418" s="204"/>
      <c r="DR418" s="204"/>
      <c r="DS418" s="242"/>
      <c r="DT418" s="204"/>
      <c r="DW418" s="6">
        <f t="shared" si="42"/>
        <v>0</v>
      </c>
      <c r="DX418" s="6">
        <f t="shared" si="43"/>
        <v>0</v>
      </c>
      <c r="DY418" s="6">
        <f t="shared" si="44"/>
        <v>0</v>
      </c>
      <c r="DZ418" s="6">
        <f t="shared" si="45"/>
        <v>0</v>
      </c>
      <c r="EC418" s="6">
        <f t="shared" si="41"/>
        <v>0</v>
      </c>
      <c r="EF418" s="6">
        <f t="shared" si="40"/>
        <v>0</v>
      </c>
    </row>
    <row r="419" spans="1:136" s="6" customFormat="1">
      <c r="A419" s="203"/>
      <c r="B419" s="204"/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31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  <c r="BZ419" s="204"/>
      <c r="CA419" s="204"/>
      <c r="CB419" s="204"/>
      <c r="CC419" s="204"/>
      <c r="CD419" s="204"/>
      <c r="CE419" s="204"/>
      <c r="CF419" s="204"/>
      <c r="CG419" s="204"/>
      <c r="CH419" s="204"/>
      <c r="CI419" s="204"/>
      <c r="CJ419" s="204"/>
      <c r="CK419" s="204"/>
      <c r="CL419" s="204"/>
      <c r="CM419" s="204"/>
      <c r="CN419" s="204"/>
      <c r="CO419" s="204"/>
      <c r="CP419" s="204"/>
      <c r="CQ419" s="204"/>
      <c r="CR419" s="204"/>
      <c r="CS419" s="204"/>
      <c r="CT419" s="204"/>
      <c r="CU419" s="204"/>
      <c r="CV419" s="204"/>
      <c r="CW419" s="204"/>
      <c r="CX419" s="204"/>
      <c r="CY419" s="204"/>
      <c r="CZ419" s="204"/>
      <c r="DA419" s="204"/>
      <c r="DB419" s="204"/>
      <c r="DC419" s="231"/>
      <c r="DD419" s="231"/>
      <c r="DE419" s="231"/>
      <c r="DF419" s="242"/>
      <c r="DG419" s="242"/>
      <c r="DH419" s="204"/>
      <c r="DI419" s="204"/>
      <c r="DJ419" s="204"/>
      <c r="DK419" s="204"/>
      <c r="DL419" s="204"/>
      <c r="DM419" s="204"/>
      <c r="DN419" s="204"/>
      <c r="DO419" s="204"/>
      <c r="DP419" s="204"/>
      <c r="DQ419" s="204"/>
      <c r="DR419" s="204"/>
      <c r="DS419" s="242"/>
      <c r="DT419" s="204"/>
      <c r="DW419" s="6">
        <f t="shared" si="42"/>
        <v>0</v>
      </c>
      <c r="DX419" s="6">
        <f t="shared" si="43"/>
        <v>0</v>
      </c>
      <c r="DY419" s="6">
        <f t="shared" si="44"/>
        <v>0</v>
      </c>
      <c r="DZ419" s="6">
        <f t="shared" si="45"/>
        <v>0</v>
      </c>
      <c r="EC419" s="6">
        <f t="shared" si="41"/>
        <v>0</v>
      </c>
      <c r="EF419" s="6">
        <f t="shared" si="40"/>
        <v>0</v>
      </c>
    </row>
    <row r="420" spans="1:136" s="6" customFormat="1">
      <c r="A420" s="203"/>
      <c r="B420" s="204"/>
      <c r="C420" s="204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31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  <c r="BZ420" s="204"/>
      <c r="CA420" s="204"/>
      <c r="CB420" s="204"/>
      <c r="CC420" s="204"/>
      <c r="CD420" s="204"/>
      <c r="CE420" s="204"/>
      <c r="CF420" s="204"/>
      <c r="CG420" s="204"/>
      <c r="CH420" s="204"/>
      <c r="CI420" s="204"/>
      <c r="CJ420" s="204"/>
      <c r="CK420" s="204"/>
      <c r="CL420" s="204"/>
      <c r="CM420" s="204"/>
      <c r="CN420" s="204"/>
      <c r="CO420" s="204"/>
      <c r="CP420" s="204"/>
      <c r="CQ420" s="204"/>
      <c r="CR420" s="204"/>
      <c r="CS420" s="204"/>
      <c r="CT420" s="204"/>
      <c r="CU420" s="204"/>
      <c r="CV420" s="204"/>
      <c r="CW420" s="204"/>
      <c r="CX420" s="204"/>
      <c r="CY420" s="204"/>
      <c r="CZ420" s="204"/>
      <c r="DA420" s="204"/>
      <c r="DB420" s="204"/>
      <c r="DC420" s="231"/>
      <c r="DD420" s="231"/>
      <c r="DE420" s="231"/>
      <c r="DF420" s="242"/>
      <c r="DG420" s="242"/>
      <c r="DH420" s="204"/>
      <c r="DI420" s="204"/>
      <c r="DJ420" s="204"/>
      <c r="DK420" s="204"/>
      <c r="DL420" s="204"/>
      <c r="DM420" s="204"/>
      <c r="DN420" s="204"/>
      <c r="DO420" s="204"/>
      <c r="DP420" s="204"/>
      <c r="DQ420" s="204"/>
      <c r="DR420" s="204"/>
      <c r="DS420" s="242"/>
      <c r="DT420" s="204"/>
      <c r="DW420" s="6">
        <f t="shared" si="42"/>
        <v>0</v>
      </c>
      <c r="DX420" s="6">
        <f t="shared" si="43"/>
        <v>0</v>
      </c>
      <c r="DY420" s="6">
        <f t="shared" si="44"/>
        <v>0</v>
      </c>
      <c r="DZ420" s="6">
        <f t="shared" si="45"/>
        <v>0</v>
      </c>
      <c r="EC420" s="6">
        <f t="shared" si="41"/>
        <v>0</v>
      </c>
      <c r="EF420" s="6">
        <f t="shared" si="40"/>
        <v>0</v>
      </c>
    </row>
    <row r="421" spans="1:136" s="6" customFormat="1">
      <c r="A421" s="203"/>
      <c r="B421" s="204"/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31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  <c r="BZ421" s="204"/>
      <c r="CA421" s="204"/>
      <c r="CB421" s="204"/>
      <c r="CC421" s="204"/>
      <c r="CD421" s="204"/>
      <c r="CE421" s="204"/>
      <c r="CF421" s="204"/>
      <c r="CG421" s="204"/>
      <c r="CH421" s="204"/>
      <c r="CI421" s="204"/>
      <c r="CJ421" s="204"/>
      <c r="CK421" s="204"/>
      <c r="CL421" s="204"/>
      <c r="CM421" s="204"/>
      <c r="CN421" s="204"/>
      <c r="CO421" s="204"/>
      <c r="CP421" s="204"/>
      <c r="CQ421" s="204"/>
      <c r="CR421" s="204"/>
      <c r="CS421" s="204"/>
      <c r="CT421" s="204"/>
      <c r="CU421" s="204"/>
      <c r="CV421" s="204"/>
      <c r="CW421" s="204"/>
      <c r="CX421" s="204"/>
      <c r="CY421" s="204"/>
      <c r="CZ421" s="204"/>
      <c r="DA421" s="204"/>
      <c r="DB421" s="204"/>
      <c r="DC421" s="231"/>
      <c r="DD421" s="231"/>
      <c r="DE421" s="231"/>
      <c r="DF421" s="242"/>
      <c r="DG421" s="242"/>
      <c r="DH421" s="204"/>
      <c r="DI421" s="204"/>
      <c r="DJ421" s="204"/>
      <c r="DK421" s="204"/>
      <c r="DL421" s="204"/>
      <c r="DM421" s="204"/>
      <c r="DN421" s="204"/>
      <c r="DO421" s="204"/>
      <c r="DP421" s="204"/>
      <c r="DQ421" s="204"/>
      <c r="DR421" s="204"/>
      <c r="DS421" s="242"/>
      <c r="DT421" s="204"/>
      <c r="DW421" s="6">
        <f t="shared" si="42"/>
        <v>0</v>
      </c>
      <c r="DX421" s="6">
        <f t="shared" si="43"/>
        <v>0</v>
      </c>
      <c r="DY421" s="6">
        <f t="shared" si="44"/>
        <v>0</v>
      </c>
      <c r="DZ421" s="6">
        <f t="shared" si="45"/>
        <v>0</v>
      </c>
      <c r="EC421" s="6">
        <f t="shared" si="41"/>
        <v>0</v>
      </c>
      <c r="EF421" s="6">
        <f t="shared" si="40"/>
        <v>0</v>
      </c>
    </row>
    <row r="422" spans="1:136" s="6" customFormat="1">
      <c r="A422" s="203"/>
      <c r="B422" s="204"/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31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  <c r="BZ422" s="204"/>
      <c r="CA422" s="204"/>
      <c r="CB422" s="204"/>
      <c r="CC422" s="204"/>
      <c r="CD422" s="204"/>
      <c r="CE422" s="204"/>
      <c r="CF422" s="204"/>
      <c r="CG422" s="204"/>
      <c r="CH422" s="204"/>
      <c r="CI422" s="204"/>
      <c r="CJ422" s="204"/>
      <c r="CK422" s="204"/>
      <c r="CL422" s="204"/>
      <c r="CM422" s="204"/>
      <c r="CN422" s="204"/>
      <c r="CO422" s="204"/>
      <c r="CP422" s="204"/>
      <c r="CQ422" s="204"/>
      <c r="CR422" s="204"/>
      <c r="CS422" s="204"/>
      <c r="CT422" s="204"/>
      <c r="CU422" s="204"/>
      <c r="CV422" s="204"/>
      <c r="CW422" s="204"/>
      <c r="CX422" s="204"/>
      <c r="CY422" s="204"/>
      <c r="CZ422" s="204"/>
      <c r="DA422" s="204"/>
      <c r="DB422" s="204"/>
      <c r="DC422" s="231"/>
      <c r="DD422" s="231"/>
      <c r="DE422" s="231"/>
      <c r="DF422" s="242"/>
      <c r="DG422" s="242"/>
      <c r="DH422" s="204"/>
      <c r="DI422" s="204"/>
      <c r="DJ422" s="204"/>
      <c r="DK422" s="204"/>
      <c r="DL422" s="204"/>
      <c r="DM422" s="204"/>
      <c r="DN422" s="204"/>
      <c r="DO422" s="204"/>
      <c r="DP422" s="204"/>
      <c r="DQ422" s="204"/>
      <c r="DR422" s="204"/>
      <c r="DS422" s="242"/>
      <c r="DT422" s="204"/>
      <c r="DW422" s="6">
        <f t="shared" si="42"/>
        <v>0</v>
      </c>
      <c r="DX422" s="6">
        <f t="shared" si="43"/>
        <v>0</v>
      </c>
      <c r="DY422" s="6">
        <f t="shared" si="44"/>
        <v>0</v>
      </c>
      <c r="DZ422" s="6">
        <f t="shared" si="45"/>
        <v>0</v>
      </c>
      <c r="EC422" s="6">
        <f t="shared" si="41"/>
        <v>0</v>
      </c>
      <c r="EF422" s="6">
        <f t="shared" si="40"/>
        <v>0</v>
      </c>
    </row>
    <row r="423" spans="1:136" s="6" customFormat="1">
      <c r="A423" s="203"/>
      <c r="B423" s="204"/>
      <c r="C423" s="204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31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  <c r="BZ423" s="204"/>
      <c r="CA423" s="204"/>
      <c r="CB423" s="204"/>
      <c r="CC423" s="204"/>
      <c r="CD423" s="204"/>
      <c r="CE423" s="204"/>
      <c r="CF423" s="204"/>
      <c r="CG423" s="204"/>
      <c r="CH423" s="204"/>
      <c r="CI423" s="204"/>
      <c r="CJ423" s="204"/>
      <c r="CK423" s="204"/>
      <c r="CL423" s="204"/>
      <c r="CM423" s="204"/>
      <c r="CN423" s="204"/>
      <c r="CO423" s="204"/>
      <c r="CP423" s="204"/>
      <c r="CQ423" s="204"/>
      <c r="CR423" s="204"/>
      <c r="CS423" s="204"/>
      <c r="CT423" s="204"/>
      <c r="CU423" s="204"/>
      <c r="CV423" s="204"/>
      <c r="CW423" s="204"/>
      <c r="CX423" s="204"/>
      <c r="CY423" s="204"/>
      <c r="CZ423" s="204"/>
      <c r="DA423" s="204"/>
      <c r="DB423" s="204"/>
      <c r="DC423" s="231"/>
      <c r="DD423" s="231"/>
      <c r="DE423" s="231"/>
      <c r="DF423" s="242"/>
      <c r="DG423" s="242"/>
      <c r="DH423" s="204"/>
      <c r="DI423" s="204"/>
      <c r="DJ423" s="204"/>
      <c r="DK423" s="204"/>
      <c r="DL423" s="204"/>
      <c r="DM423" s="204"/>
      <c r="DN423" s="204"/>
      <c r="DO423" s="204"/>
      <c r="DP423" s="204"/>
      <c r="DQ423" s="204"/>
      <c r="DR423" s="204"/>
      <c r="DS423" s="242"/>
      <c r="DT423" s="204"/>
      <c r="DW423" s="6">
        <f t="shared" si="42"/>
        <v>0</v>
      </c>
      <c r="DX423" s="6">
        <f t="shared" si="43"/>
        <v>0</v>
      </c>
      <c r="DY423" s="6">
        <f t="shared" si="44"/>
        <v>0</v>
      </c>
      <c r="DZ423" s="6">
        <f t="shared" si="45"/>
        <v>0</v>
      </c>
      <c r="EC423" s="6">
        <f t="shared" si="41"/>
        <v>0</v>
      </c>
      <c r="EF423" s="6">
        <f t="shared" si="40"/>
        <v>0</v>
      </c>
    </row>
    <row r="424" spans="1:136" s="6" customFormat="1">
      <c r="A424" s="203"/>
      <c r="B424" s="204"/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31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  <c r="BZ424" s="204"/>
      <c r="CA424" s="204"/>
      <c r="CB424" s="204"/>
      <c r="CC424" s="204"/>
      <c r="CD424" s="204"/>
      <c r="CE424" s="204"/>
      <c r="CF424" s="204"/>
      <c r="CG424" s="204"/>
      <c r="CH424" s="204"/>
      <c r="CI424" s="204"/>
      <c r="CJ424" s="204"/>
      <c r="CK424" s="204"/>
      <c r="CL424" s="204"/>
      <c r="CM424" s="204"/>
      <c r="CN424" s="204"/>
      <c r="CO424" s="204"/>
      <c r="CP424" s="204"/>
      <c r="CQ424" s="204"/>
      <c r="CR424" s="204"/>
      <c r="CS424" s="204"/>
      <c r="CT424" s="204"/>
      <c r="CU424" s="204"/>
      <c r="CV424" s="204"/>
      <c r="CW424" s="204"/>
      <c r="CX424" s="204"/>
      <c r="CY424" s="204"/>
      <c r="CZ424" s="204"/>
      <c r="DA424" s="204"/>
      <c r="DB424" s="204"/>
      <c r="DC424" s="231"/>
      <c r="DD424" s="231"/>
      <c r="DE424" s="231"/>
      <c r="DF424" s="242"/>
      <c r="DG424" s="242"/>
      <c r="DH424" s="204"/>
      <c r="DI424" s="204"/>
      <c r="DJ424" s="204"/>
      <c r="DK424" s="204"/>
      <c r="DL424" s="204"/>
      <c r="DM424" s="204"/>
      <c r="DN424" s="204"/>
      <c r="DO424" s="204"/>
      <c r="DP424" s="204"/>
      <c r="DQ424" s="204"/>
      <c r="DR424" s="204"/>
      <c r="DS424" s="242"/>
      <c r="DT424" s="204"/>
      <c r="DW424" s="6">
        <f t="shared" si="42"/>
        <v>0</v>
      </c>
      <c r="DX424" s="6">
        <f t="shared" si="43"/>
        <v>0</v>
      </c>
      <c r="DY424" s="6">
        <f t="shared" si="44"/>
        <v>0</v>
      </c>
      <c r="DZ424" s="6">
        <f t="shared" si="45"/>
        <v>0</v>
      </c>
      <c r="EC424" s="6">
        <f t="shared" si="41"/>
        <v>0</v>
      </c>
      <c r="EF424" s="6">
        <f t="shared" si="40"/>
        <v>0</v>
      </c>
    </row>
    <row r="425" spans="1:136" s="6" customFormat="1">
      <c r="A425" s="203"/>
      <c r="B425" s="204"/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31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  <c r="BZ425" s="204"/>
      <c r="CA425" s="204"/>
      <c r="CB425" s="204"/>
      <c r="CC425" s="204"/>
      <c r="CD425" s="204"/>
      <c r="CE425" s="204"/>
      <c r="CF425" s="204"/>
      <c r="CG425" s="204"/>
      <c r="CH425" s="204"/>
      <c r="CI425" s="204"/>
      <c r="CJ425" s="204"/>
      <c r="CK425" s="204"/>
      <c r="CL425" s="204"/>
      <c r="CM425" s="204"/>
      <c r="CN425" s="204"/>
      <c r="CO425" s="204"/>
      <c r="CP425" s="204"/>
      <c r="CQ425" s="204"/>
      <c r="CR425" s="204"/>
      <c r="CS425" s="204"/>
      <c r="CT425" s="204"/>
      <c r="CU425" s="204"/>
      <c r="CV425" s="204"/>
      <c r="CW425" s="204"/>
      <c r="CX425" s="204"/>
      <c r="CY425" s="204"/>
      <c r="CZ425" s="204"/>
      <c r="DA425" s="204"/>
      <c r="DB425" s="204"/>
      <c r="DC425" s="231"/>
      <c r="DD425" s="231"/>
      <c r="DE425" s="231"/>
      <c r="DF425" s="242"/>
      <c r="DG425" s="242"/>
      <c r="DH425" s="204"/>
      <c r="DI425" s="204"/>
      <c r="DJ425" s="204"/>
      <c r="DK425" s="204"/>
      <c r="DL425" s="204"/>
      <c r="DM425" s="204"/>
      <c r="DN425" s="204"/>
      <c r="DO425" s="204"/>
      <c r="DP425" s="204"/>
      <c r="DQ425" s="204"/>
      <c r="DR425" s="204"/>
      <c r="DS425" s="242"/>
      <c r="DT425" s="204"/>
      <c r="DW425" s="6">
        <f t="shared" si="42"/>
        <v>0</v>
      </c>
      <c r="DX425" s="6">
        <f t="shared" si="43"/>
        <v>0</v>
      </c>
      <c r="DY425" s="6">
        <f t="shared" si="44"/>
        <v>0</v>
      </c>
      <c r="DZ425" s="6">
        <f t="shared" si="45"/>
        <v>0</v>
      </c>
      <c r="EC425" s="6">
        <f t="shared" si="41"/>
        <v>0</v>
      </c>
      <c r="EF425" s="6">
        <f t="shared" si="40"/>
        <v>0</v>
      </c>
    </row>
    <row r="426" spans="1:136" s="6" customFormat="1">
      <c r="A426" s="203"/>
      <c r="B426" s="204"/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31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  <c r="BZ426" s="204"/>
      <c r="CA426" s="204"/>
      <c r="CB426" s="204"/>
      <c r="CC426" s="204"/>
      <c r="CD426" s="204"/>
      <c r="CE426" s="204"/>
      <c r="CF426" s="204"/>
      <c r="CG426" s="204"/>
      <c r="CH426" s="204"/>
      <c r="CI426" s="204"/>
      <c r="CJ426" s="204"/>
      <c r="CK426" s="204"/>
      <c r="CL426" s="204"/>
      <c r="CM426" s="204"/>
      <c r="CN426" s="204"/>
      <c r="CO426" s="204"/>
      <c r="CP426" s="204"/>
      <c r="CQ426" s="204"/>
      <c r="CR426" s="204"/>
      <c r="CS426" s="204"/>
      <c r="CT426" s="204"/>
      <c r="CU426" s="204"/>
      <c r="CV426" s="204"/>
      <c r="CW426" s="204"/>
      <c r="CX426" s="204"/>
      <c r="CY426" s="204"/>
      <c r="CZ426" s="204"/>
      <c r="DA426" s="204"/>
      <c r="DB426" s="204"/>
      <c r="DC426" s="231"/>
      <c r="DD426" s="231"/>
      <c r="DE426" s="231"/>
      <c r="DF426" s="242"/>
      <c r="DG426" s="242"/>
      <c r="DH426" s="204"/>
      <c r="DI426" s="204"/>
      <c r="DJ426" s="204"/>
      <c r="DK426" s="204"/>
      <c r="DL426" s="204"/>
      <c r="DM426" s="204"/>
      <c r="DN426" s="204"/>
      <c r="DO426" s="204"/>
      <c r="DP426" s="204"/>
      <c r="DQ426" s="204"/>
      <c r="DR426" s="204"/>
      <c r="DS426" s="242"/>
      <c r="DT426" s="204"/>
      <c r="DW426" s="6">
        <f t="shared" si="42"/>
        <v>0</v>
      </c>
      <c r="DX426" s="6">
        <f t="shared" si="43"/>
        <v>0</v>
      </c>
      <c r="DY426" s="6">
        <f t="shared" si="44"/>
        <v>0</v>
      </c>
      <c r="DZ426" s="6">
        <f t="shared" si="45"/>
        <v>0</v>
      </c>
      <c r="EC426" s="6">
        <f t="shared" si="41"/>
        <v>0</v>
      </c>
      <c r="EF426" s="6">
        <f t="shared" si="40"/>
        <v>0</v>
      </c>
    </row>
    <row r="427" spans="1:136" s="6" customFormat="1">
      <c r="A427" s="203"/>
      <c r="B427" s="20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31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  <c r="BZ427" s="204"/>
      <c r="CA427" s="204"/>
      <c r="CB427" s="204"/>
      <c r="CC427" s="204"/>
      <c r="CD427" s="204"/>
      <c r="CE427" s="204"/>
      <c r="CF427" s="204"/>
      <c r="CG427" s="204"/>
      <c r="CH427" s="204"/>
      <c r="CI427" s="204"/>
      <c r="CJ427" s="204"/>
      <c r="CK427" s="204"/>
      <c r="CL427" s="204"/>
      <c r="CM427" s="204"/>
      <c r="CN427" s="204"/>
      <c r="CO427" s="204"/>
      <c r="CP427" s="204"/>
      <c r="CQ427" s="204"/>
      <c r="CR427" s="204"/>
      <c r="CS427" s="204"/>
      <c r="CT427" s="204"/>
      <c r="CU427" s="204"/>
      <c r="CV427" s="204"/>
      <c r="CW427" s="204"/>
      <c r="CX427" s="204"/>
      <c r="CY427" s="204"/>
      <c r="CZ427" s="204"/>
      <c r="DA427" s="204"/>
      <c r="DB427" s="204"/>
      <c r="DC427" s="231"/>
      <c r="DD427" s="231"/>
      <c r="DE427" s="231"/>
      <c r="DF427" s="242"/>
      <c r="DG427" s="242"/>
      <c r="DH427" s="204"/>
      <c r="DI427" s="204"/>
      <c r="DJ427" s="204"/>
      <c r="DK427" s="204"/>
      <c r="DL427" s="204"/>
      <c r="DM427" s="204"/>
      <c r="DN427" s="204"/>
      <c r="DO427" s="204"/>
      <c r="DP427" s="204"/>
      <c r="DQ427" s="204"/>
      <c r="DR427" s="204"/>
      <c r="DS427" s="242"/>
      <c r="DT427" s="204"/>
      <c r="DW427" s="6">
        <f t="shared" si="42"/>
        <v>0</v>
      </c>
      <c r="DX427" s="6">
        <f t="shared" si="43"/>
        <v>0</v>
      </c>
      <c r="DY427" s="6">
        <f t="shared" si="44"/>
        <v>0</v>
      </c>
      <c r="DZ427" s="6">
        <f t="shared" si="45"/>
        <v>0</v>
      </c>
      <c r="EC427" s="6">
        <f t="shared" si="41"/>
        <v>0</v>
      </c>
      <c r="EF427" s="6">
        <f t="shared" si="40"/>
        <v>0</v>
      </c>
    </row>
    <row r="428" spans="1:136" s="6" customFormat="1">
      <c r="A428" s="203"/>
      <c r="B428" s="204"/>
      <c r="C428" s="204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31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  <c r="BZ428" s="204"/>
      <c r="CA428" s="204"/>
      <c r="CB428" s="204"/>
      <c r="CC428" s="204"/>
      <c r="CD428" s="204"/>
      <c r="CE428" s="204"/>
      <c r="CF428" s="204"/>
      <c r="CG428" s="204"/>
      <c r="CH428" s="204"/>
      <c r="CI428" s="204"/>
      <c r="CJ428" s="204"/>
      <c r="CK428" s="204"/>
      <c r="CL428" s="204"/>
      <c r="CM428" s="204"/>
      <c r="CN428" s="204"/>
      <c r="CO428" s="204"/>
      <c r="CP428" s="204"/>
      <c r="CQ428" s="204"/>
      <c r="CR428" s="204"/>
      <c r="CS428" s="204"/>
      <c r="CT428" s="204"/>
      <c r="CU428" s="204"/>
      <c r="CV428" s="204"/>
      <c r="CW428" s="204"/>
      <c r="CX428" s="204"/>
      <c r="CY428" s="204"/>
      <c r="CZ428" s="204"/>
      <c r="DA428" s="204"/>
      <c r="DB428" s="204"/>
      <c r="DC428" s="231"/>
      <c r="DD428" s="231"/>
      <c r="DE428" s="231"/>
      <c r="DF428" s="242"/>
      <c r="DG428" s="242"/>
      <c r="DH428" s="204"/>
      <c r="DI428" s="204"/>
      <c r="DJ428" s="204"/>
      <c r="DK428" s="204"/>
      <c r="DL428" s="204"/>
      <c r="DM428" s="204"/>
      <c r="DN428" s="204"/>
      <c r="DO428" s="204"/>
      <c r="DP428" s="204"/>
      <c r="DQ428" s="204"/>
      <c r="DR428" s="204"/>
      <c r="DS428" s="242"/>
      <c r="DT428" s="204"/>
      <c r="DW428" s="6">
        <f t="shared" si="42"/>
        <v>0</v>
      </c>
      <c r="DX428" s="6">
        <f t="shared" si="43"/>
        <v>0</v>
      </c>
      <c r="DY428" s="6">
        <f t="shared" si="44"/>
        <v>0</v>
      </c>
      <c r="DZ428" s="6">
        <f t="shared" si="45"/>
        <v>0</v>
      </c>
      <c r="EC428" s="6">
        <f t="shared" si="41"/>
        <v>0</v>
      </c>
      <c r="EF428" s="6">
        <f t="shared" si="40"/>
        <v>0</v>
      </c>
    </row>
    <row r="429" spans="1:136" s="6" customFormat="1">
      <c r="A429" s="203"/>
      <c r="B429" s="204"/>
      <c r="C429" s="204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31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  <c r="BZ429" s="204"/>
      <c r="CA429" s="204"/>
      <c r="CB429" s="204"/>
      <c r="CC429" s="204"/>
      <c r="CD429" s="204"/>
      <c r="CE429" s="204"/>
      <c r="CF429" s="204"/>
      <c r="CG429" s="204"/>
      <c r="CH429" s="204"/>
      <c r="CI429" s="204"/>
      <c r="CJ429" s="204"/>
      <c r="CK429" s="204"/>
      <c r="CL429" s="204"/>
      <c r="CM429" s="204"/>
      <c r="CN429" s="204"/>
      <c r="CO429" s="204"/>
      <c r="CP429" s="204"/>
      <c r="CQ429" s="204"/>
      <c r="CR429" s="204"/>
      <c r="CS429" s="204"/>
      <c r="CT429" s="204"/>
      <c r="CU429" s="204"/>
      <c r="CV429" s="204"/>
      <c r="CW429" s="204"/>
      <c r="CX429" s="204"/>
      <c r="CY429" s="204"/>
      <c r="CZ429" s="204"/>
      <c r="DA429" s="204"/>
      <c r="DB429" s="204"/>
      <c r="DC429" s="231"/>
      <c r="DD429" s="231"/>
      <c r="DE429" s="231"/>
      <c r="DF429" s="242"/>
      <c r="DG429" s="242"/>
      <c r="DH429" s="204"/>
      <c r="DI429" s="204"/>
      <c r="DJ429" s="204"/>
      <c r="DK429" s="204"/>
      <c r="DL429" s="204"/>
      <c r="DM429" s="204"/>
      <c r="DN429" s="204"/>
      <c r="DO429" s="204"/>
      <c r="DP429" s="204"/>
      <c r="DQ429" s="204"/>
      <c r="DR429" s="204"/>
      <c r="DS429" s="242"/>
      <c r="DT429" s="204"/>
      <c r="DW429" s="6">
        <f t="shared" si="42"/>
        <v>0</v>
      </c>
      <c r="DX429" s="6">
        <f t="shared" si="43"/>
        <v>0</v>
      </c>
      <c r="DY429" s="6">
        <f t="shared" si="44"/>
        <v>0</v>
      </c>
      <c r="DZ429" s="6">
        <f t="shared" si="45"/>
        <v>0</v>
      </c>
      <c r="EC429" s="6">
        <f t="shared" si="41"/>
        <v>0</v>
      </c>
      <c r="EF429" s="6">
        <f t="shared" si="40"/>
        <v>0</v>
      </c>
    </row>
    <row r="430" spans="1:136" s="6" customFormat="1">
      <c r="A430" s="203"/>
      <c r="B430" s="20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31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  <c r="BZ430" s="204"/>
      <c r="CA430" s="204"/>
      <c r="CB430" s="204"/>
      <c r="CC430" s="204"/>
      <c r="CD430" s="204"/>
      <c r="CE430" s="204"/>
      <c r="CF430" s="204"/>
      <c r="CG430" s="204"/>
      <c r="CH430" s="204"/>
      <c r="CI430" s="204"/>
      <c r="CJ430" s="204"/>
      <c r="CK430" s="204"/>
      <c r="CL430" s="204"/>
      <c r="CM430" s="204"/>
      <c r="CN430" s="204"/>
      <c r="CO430" s="204"/>
      <c r="CP430" s="204"/>
      <c r="CQ430" s="204"/>
      <c r="CR430" s="204"/>
      <c r="CS430" s="204"/>
      <c r="CT430" s="204"/>
      <c r="CU430" s="204"/>
      <c r="CV430" s="204"/>
      <c r="CW430" s="204"/>
      <c r="CX430" s="204"/>
      <c r="CY430" s="204"/>
      <c r="CZ430" s="204"/>
      <c r="DA430" s="204"/>
      <c r="DB430" s="204"/>
      <c r="DC430" s="231"/>
      <c r="DD430" s="231"/>
      <c r="DE430" s="231"/>
      <c r="DF430" s="242"/>
      <c r="DG430" s="242"/>
      <c r="DH430" s="204"/>
      <c r="DI430" s="204"/>
      <c r="DJ430" s="204"/>
      <c r="DK430" s="204"/>
      <c r="DL430" s="204"/>
      <c r="DM430" s="204"/>
      <c r="DN430" s="204"/>
      <c r="DO430" s="204"/>
      <c r="DP430" s="204"/>
      <c r="DQ430" s="204"/>
      <c r="DR430" s="204"/>
      <c r="DS430" s="242"/>
      <c r="DT430" s="204"/>
      <c r="DW430" s="6">
        <f t="shared" si="42"/>
        <v>0</v>
      </c>
      <c r="DX430" s="6">
        <f t="shared" si="43"/>
        <v>0</v>
      </c>
      <c r="DY430" s="6">
        <f t="shared" si="44"/>
        <v>0</v>
      </c>
      <c r="DZ430" s="6">
        <f t="shared" si="45"/>
        <v>0</v>
      </c>
      <c r="EC430" s="6">
        <f t="shared" si="41"/>
        <v>0</v>
      </c>
      <c r="EF430" s="6">
        <f t="shared" si="40"/>
        <v>0</v>
      </c>
    </row>
    <row r="431" spans="1:136" s="6" customFormat="1">
      <c r="A431" s="203"/>
      <c r="B431" s="204"/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04"/>
      <c r="AE431" s="204"/>
      <c r="AF431" s="204"/>
      <c r="AG431" s="204"/>
      <c r="AH431" s="204"/>
      <c r="AI431" s="204"/>
      <c r="AJ431" s="204"/>
      <c r="AK431" s="204"/>
      <c r="AL431" s="204"/>
      <c r="AM431" s="204"/>
      <c r="AN431" s="204"/>
      <c r="AO431" s="204"/>
      <c r="AP431" s="204"/>
      <c r="AQ431" s="204"/>
      <c r="AR431" s="204"/>
      <c r="AS431" s="204"/>
      <c r="AT431" s="204"/>
      <c r="AU431" s="204"/>
      <c r="AV431" s="204"/>
      <c r="AW431" s="204"/>
      <c r="AX431" s="204"/>
      <c r="AY431" s="204"/>
      <c r="AZ431" s="204"/>
      <c r="BA431" s="204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31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  <c r="BZ431" s="204"/>
      <c r="CA431" s="204"/>
      <c r="CB431" s="204"/>
      <c r="CC431" s="204"/>
      <c r="CD431" s="204"/>
      <c r="CE431" s="204"/>
      <c r="CF431" s="204"/>
      <c r="CG431" s="204"/>
      <c r="CH431" s="204"/>
      <c r="CI431" s="204"/>
      <c r="CJ431" s="204"/>
      <c r="CK431" s="204"/>
      <c r="CL431" s="204"/>
      <c r="CM431" s="204"/>
      <c r="CN431" s="204"/>
      <c r="CO431" s="204"/>
      <c r="CP431" s="204"/>
      <c r="CQ431" s="204"/>
      <c r="CR431" s="204"/>
      <c r="CS431" s="204"/>
      <c r="CT431" s="204"/>
      <c r="CU431" s="204"/>
      <c r="CV431" s="204"/>
      <c r="CW431" s="204"/>
      <c r="CX431" s="204"/>
      <c r="CY431" s="204"/>
      <c r="CZ431" s="204"/>
      <c r="DA431" s="204"/>
      <c r="DB431" s="204"/>
      <c r="DC431" s="231"/>
      <c r="DD431" s="231"/>
      <c r="DE431" s="231"/>
      <c r="DF431" s="242"/>
      <c r="DG431" s="242"/>
      <c r="DH431" s="204"/>
      <c r="DI431" s="204"/>
      <c r="DJ431" s="204"/>
      <c r="DK431" s="204"/>
      <c r="DL431" s="204"/>
      <c r="DM431" s="204"/>
      <c r="DN431" s="204"/>
      <c r="DO431" s="204"/>
      <c r="DP431" s="204"/>
      <c r="DQ431" s="204"/>
      <c r="DR431" s="204"/>
      <c r="DS431" s="242"/>
      <c r="DT431" s="204"/>
      <c r="DW431" s="6">
        <f t="shared" si="42"/>
        <v>0</v>
      </c>
      <c r="DX431" s="6">
        <f t="shared" si="43"/>
        <v>0</v>
      </c>
      <c r="DY431" s="6">
        <f t="shared" si="44"/>
        <v>0</v>
      </c>
      <c r="DZ431" s="6">
        <f t="shared" si="45"/>
        <v>0</v>
      </c>
      <c r="EC431" s="6">
        <f t="shared" si="41"/>
        <v>0</v>
      </c>
      <c r="EF431" s="6">
        <f t="shared" si="40"/>
        <v>0</v>
      </c>
    </row>
    <row r="432" spans="1:136" s="6" customFormat="1">
      <c r="A432" s="203"/>
      <c r="B432" s="204"/>
      <c r="C432" s="204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04"/>
      <c r="AH432" s="204"/>
      <c r="AI432" s="204"/>
      <c r="AJ432" s="204"/>
      <c r="AK432" s="204"/>
      <c r="AL432" s="204"/>
      <c r="AM432" s="204"/>
      <c r="AN432" s="204"/>
      <c r="AO432" s="204"/>
      <c r="AP432" s="204"/>
      <c r="AQ432" s="204"/>
      <c r="AR432" s="204"/>
      <c r="AS432" s="204"/>
      <c r="AT432" s="204"/>
      <c r="AU432" s="204"/>
      <c r="AV432" s="204"/>
      <c r="AW432" s="204"/>
      <c r="AX432" s="204"/>
      <c r="AY432" s="204"/>
      <c r="AZ432" s="204"/>
      <c r="BA432" s="204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31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  <c r="BZ432" s="204"/>
      <c r="CA432" s="204"/>
      <c r="CB432" s="204"/>
      <c r="CC432" s="204"/>
      <c r="CD432" s="204"/>
      <c r="CE432" s="204"/>
      <c r="CF432" s="204"/>
      <c r="CG432" s="204"/>
      <c r="CH432" s="204"/>
      <c r="CI432" s="204"/>
      <c r="CJ432" s="204"/>
      <c r="CK432" s="204"/>
      <c r="CL432" s="204"/>
      <c r="CM432" s="204"/>
      <c r="CN432" s="204"/>
      <c r="CO432" s="204"/>
      <c r="CP432" s="204"/>
      <c r="CQ432" s="204"/>
      <c r="CR432" s="204"/>
      <c r="CS432" s="204"/>
      <c r="CT432" s="204"/>
      <c r="CU432" s="204"/>
      <c r="CV432" s="204"/>
      <c r="CW432" s="204"/>
      <c r="CX432" s="204"/>
      <c r="CY432" s="204"/>
      <c r="CZ432" s="204"/>
      <c r="DA432" s="204"/>
      <c r="DB432" s="204"/>
      <c r="DC432" s="231"/>
      <c r="DD432" s="231"/>
      <c r="DE432" s="231"/>
      <c r="DF432" s="242"/>
      <c r="DG432" s="242"/>
      <c r="DH432" s="204"/>
      <c r="DI432" s="204"/>
      <c r="DJ432" s="204"/>
      <c r="DK432" s="204"/>
      <c r="DL432" s="204"/>
      <c r="DM432" s="204"/>
      <c r="DN432" s="204"/>
      <c r="DO432" s="204"/>
      <c r="DP432" s="204"/>
      <c r="DQ432" s="204"/>
      <c r="DR432" s="204"/>
      <c r="DS432" s="242"/>
      <c r="DT432" s="204"/>
      <c r="DW432" s="6">
        <f t="shared" si="42"/>
        <v>0</v>
      </c>
      <c r="DX432" s="6">
        <f t="shared" si="43"/>
        <v>0</v>
      </c>
      <c r="DY432" s="6">
        <f t="shared" si="44"/>
        <v>0</v>
      </c>
      <c r="DZ432" s="6">
        <f t="shared" si="45"/>
        <v>0</v>
      </c>
      <c r="EC432" s="6">
        <f t="shared" si="41"/>
        <v>0</v>
      </c>
      <c r="EF432" s="6">
        <f t="shared" si="40"/>
        <v>0</v>
      </c>
    </row>
    <row r="433" spans="1:136" s="6" customFormat="1">
      <c r="A433" s="203"/>
      <c r="B433" s="204"/>
      <c r="C433" s="204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04"/>
      <c r="AH433" s="204"/>
      <c r="AI433" s="204"/>
      <c r="AJ433" s="204"/>
      <c r="AK433" s="204"/>
      <c r="AL433" s="204"/>
      <c r="AM433" s="204"/>
      <c r="AN433" s="204"/>
      <c r="AO433" s="204"/>
      <c r="AP433" s="204"/>
      <c r="AQ433" s="204"/>
      <c r="AR433" s="204"/>
      <c r="AS433" s="204"/>
      <c r="AT433" s="204"/>
      <c r="AU433" s="204"/>
      <c r="AV433" s="204"/>
      <c r="AW433" s="204"/>
      <c r="AX433" s="204"/>
      <c r="AY433" s="204"/>
      <c r="AZ433" s="204"/>
      <c r="BA433" s="204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31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  <c r="BZ433" s="204"/>
      <c r="CA433" s="204"/>
      <c r="CB433" s="204"/>
      <c r="CC433" s="204"/>
      <c r="CD433" s="204"/>
      <c r="CE433" s="204"/>
      <c r="CF433" s="204"/>
      <c r="CG433" s="204"/>
      <c r="CH433" s="204"/>
      <c r="CI433" s="204"/>
      <c r="CJ433" s="204"/>
      <c r="CK433" s="204"/>
      <c r="CL433" s="204"/>
      <c r="CM433" s="204"/>
      <c r="CN433" s="204"/>
      <c r="CO433" s="204"/>
      <c r="CP433" s="204"/>
      <c r="CQ433" s="204"/>
      <c r="CR433" s="204"/>
      <c r="CS433" s="204"/>
      <c r="CT433" s="204"/>
      <c r="CU433" s="204"/>
      <c r="CV433" s="204"/>
      <c r="CW433" s="204"/>
      <c r="CX433" s="204"/>
      <c r="CY433" s="204"/>
      <c r="CZ433" s="204"/>
      <c r="DA433" s="204"/>
      <c r="DB433" s="204"/>
      <c r="DC433" s="231"/>
      <c r="DD433" s="231"/>
      <c r="DE433" s="231"/>
      <c r="DF433" s="242"/>
      <c r="DG433" s="242"/>
      <c r="DH433" s="204"/>
      <c r="DI433" s="204"/>
      <c r="DJ433" s="204"/>
      <c r="DK433" s="204"/>
      <c r="DL433" s="204"/>
      <c r="DM433" s="204"/>
      <c r="DN433" s="204"/>
      <c r="DO433" s="204"/>
      <c r="DP433" s="204"/>
      <c r="DQ433" s="204"/>
      <c r="DR433" s="204"/>
      <c r="DS433" s="242"/>
      <c r="DT433" s="204"/>
      <c r="DW433" s="6">
        <f t="shared" si="42"/>
        <v>0</v>
      </c>
      <c r="DX433" s="6">
        <f t="shared" si="43"/>
        <v>0</v>
      </c>
      <c r="DY433" s="6">
        <f t="shared" si="44"/>
        <v>0</v>
      </c>
      <c r="DZ433" s="6">
        <f t="shared" si="45"/>
        <v>0</v>
      </c>
      <c r="EC433" s="6">
        <f t="shared" si="41"/>
        <v>0</v>
      </c>
      <c r="EF433" s="6">
        <f t="shared" si="40"/>
        <v>0</v>
      </c>
    </row>
    <row r="434" spans="1:136" s="6" customFormat="1">
      <c r="A434" s="203"/>
      <c r="B434" s="204"/>
      <c r="C434" s="204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4"/>
      <c r="AK434" s="204"/>
      <c r="AL434" s="204"/>
      <c r="AM434" s="204"/>
      <c r="AN434" s="204"/>
      <c r="AO434" s="204"/>
      <c r="AP434" s="204"/>
      <c r="AQ434" s="204"/>
      <c r="AR434" s="204"/>
      <c r="AS434" s="204"/>
      <c r="AT434" s="204"/>
      <c r="AU434" s="204"/>
      <c r="AV434" s="204"/>
      <c r="AW434" s="204"/>
      <c r="AX434" s="204"/>
      <c r="AY434" s="204"/>
      <c r="AZ434" s="204"/>
      <c r="BA434" s="204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31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  <c r="BZ434" s="204"/>
      <c r="CA434" s="204"/>
      <c r="CB434" s="204"/>
      <c r="CC434" s="204"/>
      <c r="CD434" s="204"/>
      <c r="CE434" s="204"/>
      <c r="CF434" s="204"/>
      <c r="CG434" s="204"/>
      <c r="CH434" s="204"/>
      <c r="CI434" s="204"/>
      <c r="CJ434" s="204"/>
      <c r="CK434" s="204"/>
      <c r="CL434" s="204"/>
      <c r="CM434" s="204"/>
      <c r="CN434" s="204"/>
      <c r="CO434" s="204"/>
      <c r="CP434" s="204"/>
      <c r="CQ434" s="204"/>
      <c r="CR434" s="204"/>
      <c r="CS434" s="204"/>
      <c r="CT434" s="204"/>
      <c r="CU434" s="204"/>
      <c r="CV434" s="204"/>
      <c r="CW434" s="204"/>
      <c r="CX434" s="204"/>
      <c r="CY434" s="204"/>
      <c r="CZ434" s="204"/>
      <c r="DA434" s="204"/>
      <c r="DB434" s="204"/>
      <c r="DC434" s="231"/>
      <c r="DD434" s="231"/>
      <c r="DE434" s="231"/>
      <c r="DF434" s="242"/>
      <c r="DG434" s="242"/>
      <c r="DH434" s="204"/>
      <c r="DI434" s="204"/>
      <c r="DJ434" s="204"/>
      <c r="DK434" s="204"/>
      <c r="DL434" s="204"/>
      <c r="DM434" s="204"/>
      <c r="DN434" s="204"/>
      <c r="DO434" s="204"/>
      <c r="DP434" s="204"/>
      <c r="DQ434" s="204"/>
      <c r="DR434" s="204"/>
      <c r="DS434" s="242"/>
      <c r="DT434" s="204"/>
      <c r="DW434" s="6">
        <f t="shared" si="42"/>
        <v>0</v>
      </c>
      <c r="DX434" s="6">
        <f t="shared" si="43"/>
        <v>0</v>
      </c>
      <c r="DY434" s="6">
        <f t="shared" si="44"/>
        <v>0</v>
      </c>
      <c r="DZ434" s="6">
        <f t="shared" si="45"/>
        <v>0</v>
      </c>
      <c r="EC434" s="6">
        <f t="shared" si="41"/>
        <v>0</v>
      </c>
      <c r="EF434" s="6">
        <f t="shared" si="40"/>
        <v>0</v>
      </c>
    </row>
    <row r="435" spans="1:136" s="6" customFormat="1">
      <c r="A435" s="203"/>
      <c r="B435" s="204"/>
      <c r="C435" s="204"/>
      <c r="D435" s="204"/>
      <c r="E435" s="204"/>
      <c r="F435" s="204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04"/>
      <c r="AE435" s="204"/>
      <c r="AF435" s="204"/>
      <c r="AG435" s="204"/>
      <c r="AH435" s="204"/>
      <c r="AI435" s="204"/>
      <c r="AJ435" s="204"/>
      <c r="AK435" s="204"/>
      <c r="AL435" s="204"/>
      <c r="AM435" s="204"/>
      <c r="AN435" s="204"/>
      <c r="AO435" s="204"/>
      <c r="AP435" s="204"/>
      <c r="AQ435" s="204"/>
      <c r="AR435" s="204"/>
      <c r="AS435" s="204"/>
      <c r="AT435" s="204"/>
      <c r="AU435" s="204"/>
      <c r="AV435" s="204"/>
      <c r="AW435" s="204"/>
      <c r="AX435" s="204"/>
      <c r="AY435" s="204"/>
      <c r="AZ435" s="204"/>
      <c r="BA435" s="204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31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  <c r="BZ435" s="204"/>
      <c r="CA435" s="204"/>
      <c r="CB435" s="204"/>
      <c r="CC435" s="204"/>
      <c r="CD435" s="204"/>
      <c r="CE435" s="204"/>
      <c r="CF435" s="204"/>
      <c r="CG435" s="204"/>
      <c r="CH435" s="204"/>
      <c r="CI435" s="204"/>
      <c r="CJ435" s="204"/>
      <c r="CK435" s="204"/>
      <c r="CL435" s="204"/>
      <c r="CM435" s="204"/>
      <c r="CN435" s="204"/>
      <c r="CO435" s="204"/>
      <c r="CP435" s="204"/>
      <c r="CQ435" s="204"/>
      <c r="CR435" s="204"/>
      <c r="CS435" s="204"/>
      <c r="CT435" s="204"/>
      <c r="CU435" s="204"/>
      <c r="CV435" s="204"/>
      <c r="CW435" s="204"/>
      <c r="CX435" s="204"/>
      <c r="CY435" s="204"/>
      <c r="CZ435" s="204"/>
      <c r="DA435" s="204"/>
      <c r="DB435" s="204"/>
      <c r="DC435" s="231"/>
      <c r="DD435" s="231"/>
      <c r="DE435" s="231"/>
      <c r="DF435" s="242"/>
      <c r="DG435" s="242"/>
      <c r="DH435" s="204"/>
      <c r="DI435" s="204"/>
      <c r="DJ435" s="204"/>
      <c r="DK435" s="204"/>
      <c r="DL435" s="204"/>
      <c r="DM435" s="204"/>
      <c r="DN435" s="204"/>
      <c r="DO435" s="204"/>
      <c r="DP435" s="204"/>
      <c r="DQ435" s="204"/>
      <c r="DR435" s="204"/>
      <c r="DS435" s="242"/>
      <c r="DT435" s="204"/>
      <c r="DW435" s="6">
        <f t="shared" si="42"/>
        <v>0</v>
      </c>
      <c r="DX435" s="6">
        <f t="shared" si="43"/>
        <v>0</v>
      </c>
      <c r="DY435" s="6">
        <f t="shared" si="44"/>
        <v>0</v>
      </c>
      <c r="DZ435" s="6">
        <f t="shared" si="45"/>
        <v>0</v>
      </c>
      <c r="EC435" s="6">
        <f t="shared" si="41"/>
        <v>0</v>
      </c>
      <c r="EF435" s="6">
        <f t="shared" si="40"/>
        <v>0</v>
      </c>
    </row>
    <row r="436" spans="1:136" s="6" customFormat="1">
      <c r="A436" s="203"/>
      <c r="B436" s="204"/>
      <c r="C436" s="204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04"/>
      <c r="AE436" s="204"/>
      <c r="AF436" s="204"/>
      <c r="AG436" s="204"/>
      <c r="AH436" s="204"/>
      <c r="AI436" s="204"/>
      <c r="AJ436" s="204"/>
      <c r="AK436" s="204"/>
      <c r="AL436" s="204"/>
      <c r="AM436" s="204"/>
      <c r="AN436" s="204"/>
      <c r="AO436" s="204"/>
      <c r="AP436" s="204"/>
      <c r="AQ436" s="204"/>
      <c r="AR436" s="204"/>
      <c r="AS436" s="204"/>
      <c r="AT436" s="204"/>
      <c r="AU436" s="204"/>
      <c r="AV436" s="204"/>
      <c r="AW436" s="204"/>
      <c r="AX436" s="204"/>
      <c r="AY436" s="204"/>
      <c r="AZ436" s="204"/>
      <c r="BA436" s="204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31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  <c r="BZ436" s="204"/>
      <c r="CA436" s="204"/>
      <c r="CB436" s="204"/>
      <c r="CC436" s="204"/>
      <c r="CD436" s="204"/>
      <c r="CE436" s="204"/>
      <c r="CF436" s="204"/>
      <c r="CG436" s="204"/>
      <c r="CH436" s="204"/>
      <c r="CI436" s="204"/>
      <c r="CJ436" s="204"/>
      <c r="CK436" s="204"/>
      <c r="CL436" s="204"/>
      <c r="CM436" s="204"/>
      <c r="CN436" s="204"/>
      <c r="CO436" s="204"/>
      <c r="CP436" s="204"/>
      <c r="CQ436" s="204"/>
      <c r="CR436" s="204"/>
      <c r="CS436" s="204"/>
      <c r="CT436" s="204"/>
      <c r="CU436" s="204"/>
      <c r="CV436" s="204"/>
      <c r="CW436" s="204"/>
      <c r="CX436" s="204"/>
      <c r="CY436" s="204"/>
      <c r="CZ436" s="204"/>
      <c r="DA436" s="204"/>
      <c r="DB436" s="204"/>
      <c r="DC436" s="231"/>
      <c r="DD436" s="231"/>
      <c r="DE436" s="231"/>
      <c r="DF436" s="242"/>
      <c r="DG436" s="242"/>
      <c r="DH436" s="204"/>
      <c r="DI436" s="204"/>
      <c r="DJ436" s="204"/>
      <c r="DK436" s="204"/>
      <c r="DL436" s="204"/>
      <c r="DM436" s="204"/>
      <c r="DN436" s="204"/>
      <c r="DO436" s="204"/>
      <c r="DP436" s="204"/>
      <c r="DQ436" s="204"/>
      <c r="DR436" s="204"/>
      <c r="DS436" s="242"/>
      <c r="DT436" s="204"/>
      <c r="DW436" s="6">
        <f t="shared" si="42"/>
        <v>0</v>
      </c>
      <c r="DX436" s="6">
        <f t="shared" si="43"/>
        <v>0</v>
      </c>
      <c r="DY436" s="6">
        <f t="shared" si="44"/>
        <v>0</v>
      </c>
      <c r="DZ436" s="6">
        <f t="shared" si="45"/>
        <v>0</v>
      </c>
      <c r="EC436" s="6">
        <f t="shared" si="41"/>
        <v>0</v>
      </c>
      <c r="EF436" s="6">
        <f t="shared" si="40"/>
        <v>0</v>
      </c>
    </row>
    <row r="437" spans="1:136" s="6" customFormat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04"/>
      <c r="AE437" s="204"/>
      <c r="AF437" s="204"/>
      <c r="AG437" s="204"/>
      <c r="AH437" s="204"/>
      <c r="AI437" s="204"/>
      <c r="AJ437" s="204"/>
      <c r="AK437" s="204"/>
      <c r="AL437" s="204"/>
      <c r="AM437" s="204"/>
      <c r="AN437" s="204"/>
      <c r="AO437" s="204"/>
      <c r="AP437" s="204"/>
      <c r="AQ437" s="204"/>
      <c r="AR437" s="204"/>
      <c r="AS437" s="204"/>
      <c r="AT437" s="204"/>
      <c r="AU437" s="204"/>
      <c r="AV437" s="204"/>
      <c r="AW437" s="204"/>
      <c r="AX437" s="204"/>
      <c r="AY437" s="204"/>
      <c r="AZ437" s="204"/>
      <c r="BA437" s="204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31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  <c r="BZ437" s="204"/>
      <c r="CA437" s="204"/>
      <c r="CB437" s="204"/>
      <c r="CC437" s="204"/>
      <c r="CD437" s="204"/>
      <c r="CE437" s="204"/>
      <c r="CF437" s="204"/>
      <c r="CG437" s="204"/>
      <c r="CH437" s="204"/>
      <c r="CI437" s="204"/>
      <c r="CJ437" s="204"/>
      <c r="CK437" s="204"/>
      <c r="CL437" s="204"/>
      <c r="CM437" s="204"/>
      <c r="CN437" s="204"/>
      <c r="CO437" s="204"/>
      <c r="CP437" s="204"/>
      <c r="CQ437" s="204"/>
      <c r="CR437" s="204"/>
      <c r="CS437" s="204"/>
      <c r="CT437" s="204"/>
      <c r="CU437" s="204"/>
      <c r="CV437" s="204"/>
      <c r="CW437" s="204"/>
      <c r="CX437" s="204"/>
      <c r="CY437" s="204"/>
      <c r="CZ437" s="204"/>
      <c r="DA437" s="204"/>
      <c r="DB437" s="204"/>
      <c r="DC437" s="231"/>
      <c r="DD437" s="231"/>
      <c r="DE437" s="231"/>
      <c r="DF437" s="242"/>
      <c r="DG437" s="242"/>
      <c r="DH437" s="204"/>
      <c r="DI437" s="204"/>
      <c r="DJ437" s="204"/>
      <c r="DK437" s="204"/>
      <c r="DL437" s="204"/>
      <c r="DM437" s="204"/>
      <c r="DN437" s="204"/>
      <c r="DO437" s="204"/>
      <c r="DP437" s="204"/>
      <c r="DQ437" s="204"/>
      <c r="DR437" s="204"/>
      <c r="DS437" s="242"/>
      <c r="DT437" s="204"/>
      <c r="DW437" s="6">
        <f t="shared" si="42"/>
        <v>0</v>
      </c>
      <c r="DX437" s="6">
        <f t="shared" si="43"/>
        <v>0</v>
      </c>
      <c r="DY437" s="6">
        <f t="shared" si="44"/>
        <v>0</v>
      </c>
      <c r="DZ437" s="6">
        <f t="shared" si="45"/>
        <v>0</v>
      </c>
      <c r="EC437" s="6">
        <f t="shared" si="41"/>
        <v>0</v>
      </c>
      <c r="EF437" s="6">
        <f t="shared" si="40"/>
        <v>0</v>
      </c>
    </row>
    <row r="438" spans="1:136" s="6" customFormat="1">
      <c r="A438" s="203"/>
      <c r="B438" s="204"/>
      <c r="C438" s="204"/>
      <c r="D438" s="204"/>
      <c r="E438" s="204"/>
      <c r="F438" s="204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04"/>
      <c r="AE438" s="204"/>
      <c r="AF438" s="204"/>
      <c r="AG438" s="204"/>
      <c r="AH438" s="204"/>
      <c r="AI438" s="204"/>
      <c r="AJ438" s="204"/>
      <c r="AK438" s="204"/>
      <c r="AL438" s="204"/>
      <c r="AM438" s="204"/>
      <c r="AN438" s="204"/>
      <c r="AO438" s="204"/>
      <c r="AP438" s="204"/>
      <c r="AQ438" s="204"/>
      <c r="AR438" s="204"/>
      <c r="AS438" s="204"/>
      <c r="AT438" s="204"/>
      <c r="AU438" s="204"/>
      <c r="AV438" s="204"/>
      <c r="AW438" s="204"/>
      <c r="AX438" s="204"/>
      <c r="AY438" s="204"/>
      <c r="AZ438" s="204"/>
      <c r="BA438" s="204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31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  <c r="BZ438" s="204"/>
      <c r="CA438" s="204"/>
      <c r="CB438" s="204"/>
      <c r="CC438" s="204"/>
      <c r="CD438" s="204"/>
      <c r="CE438" s="204"/>
      <c r="CF438" s="204"/>
      <c r="CG438" s="204"/>
      <c r="CH438" s="204"/>
      <c r="CI438" s="204"/>
      <c r="CJ438" s="204"/>
      <c r="CK438" s="204"/>
      <c r="CL438" s="204"/>
      <c r="CM438" s="204"/>
      <c r="CN438" s="204"/>
      <c r="CO438" s="204"/>
      <c r="CP438" s="204"/>
      <c r="CQ438" s="204"/>
      <c r="CR438" s="204"/>
      <c r="CS438" s="204"/>
      <c r="CT438" s="204"/>
      <c r="CU438" s="204"/>
      <c r="CV438" s="204"/>
      <c r="CW438" s="204"/>
      <c r="CX438" s="204"/>
      <c r="CY438" s="204"/>
      <c r="CZ438" s="204"/>
      <c r="DA438" s="204"/>
      <c r="DB438" s="204"/>
      <c r="DC438" s="231"/>
      <c r="DD438" s="231"/>
      <c r="DE438" s="231"/>
      <c r="DF438" s="242"/>
      <c r="DG438" s="242"/>
      <c r="DH438" s="204"/>
      <c r="DI438" s="204"/>
      <c r="DJ438" s="204"/>
      <c r="DK438" s="204"/>
      <c r="DL438" s="204"/>
      <c r="DM438" s="204"/>
      <c r="DN438" s="204"/>
      <c r="DO438" s="204"/>
      <c r="DP438" s="204"/>
      <c r="DQ438" s="204"/>
      <c r="DR438" s="204"/>
      <c r="DS438" s="242"/>
      <c r="DT438" s="204"/>
      <c r="DW438" s="6">
        <f t="shared" si="42"/>
        <v>0</v>
      </c>
      <c r="DX438" s="6">
        <f t="shared" si="43"/>
        <v>0</v>
      </c>
      <c r="DY438" s="6">
        <f t="shared" si="44"/>
        <v>0</v>
      </c>
      <c r="DZ438" s="6">
        <f t="shared" si="45"/>
        <v>0</v>
      </c>
      <c r="EC438" s="6">
        <f t="shared" si="41"/>
        <v>0</v>
      </c>
      <c r="EF438" s="6">
        <f t="shared" si="40"/>
        <v>0</v>
      </c>
    </row>
    <row r="439" spans="1:136" s="6" customFormat="1">
      <c r="A439" s="203"/>
      <c r="B439" s="204"/>
      <c r="C439" s="204"/>
      <c r="D439" s="204"/>
      <c r="E439" s="204"/>
      <c r="F439" s="204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4"/>
      <c r="AK439" s="204"/>
      <c r="AL439" s="204"/>
      <c r="AM439" s="204"/>
      <c r="AN439" s="204"/>
      <c r="AO439" s="204"/>
      <c r="AP439" s="204"/>
      <c r="AQ439" s="204"/>
      <c r="AR439" s="204"/>
      <c r="AS439" s="204"/>
      <c r="AT439" s="204"/>
      <c r="AU439" s="204"/>
      <c r="AV439" s="204"/>
      <c r="AW439" s="204"/>
      <c r="AX439" s="204"/>
      <c r="AY439" s="204"/>
      <c r="AZ439" s="204"/>
      <c r="BA439" s="204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31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  <c r="BZ439" s="204"/>
      <c r="CA439" s="204"/>
      <c r="CB439" s="204"/>
      <c r="CC439" s="204"/>
      <c r="CD439" s="204"/>
      <c r="CE439" s="204"/>
      <c r="CF439" s="204"/>
      <c r="CG439" s="204"/>
      <c r="CH439" s="204"/>
      <c r="CI439" s="204"/>
      <c r="CJ439" s="204"/>
      <c r="CK439" s="204"/>
      <c r="CL439" s="204"/>
      <c r="CM439" s="204"/>
      <c r="CN439" s="204"/>
      <c r="CO439" s="204"/>
      <c r="CP439" s="204"/>
      <c r="CQ439" s="204"/>
      <c r="CR439" s="204"/>
      <c r="CS439" s="204"/>
      <c r="CT439" s="204"/>
      <c r="CU439" s="204"/>
      <c r="CV439" s="204"/>
      <c r="CW439" s="204"/>
      <c r="CX439" s="204"/>
      <c r="CY439" s="204"/>
      <c r="CZ439" s="204"/>
      <c r="DA439" s="204"/>
      <c r="DB439" s="204"/>
      <c r="DC439" s="231"/>
      <c r="DD439" s="231"/>
      <c r="DE439" s="231"/>
      <c r="DF439" s="242"/>
      <c r="DG439" s="242"/>
      <c r="DH439" s="204"/>
      <c r="DI439" s="204"/>
      <c r="DJ439" s="204"/>
      <c r="DK439" s="204"/>
      <c r="DL439" s="204"/>
      <c r="DM439" s="204"/>
      <c r="DN439" s="204"/>
      <c r="DO439" s="204"/>
      <c r="DP439" s="204"/>
      <c r="DQ439" s="204"/>
      <c r="DR439" s="204"/>
      <c r="DS439" s="242"/>
      <c r="DT439" s="204"/>
      <c r="DW439" s="6">
        <f t="shared" si="42"/>
        <v>0</v>
      </c>
      <c r="DX439" s="6">
        <f t="shared" si="43"/>
        <v>0</v>
      </c>
      <c r="DY439" s="6">
        <f t="shared" si="44"/>
        <v>0</v>
      </c>
      <c r="DZ439" s="6">
        <f t="shared" si="45"/>
        <v>0</v>
      </c>
      <c r="EC439" s="6">
        <f t="shared" si="41"/>
        <v>0</v>
      </c>
      <c r="EF439" s="6">
        <f t="shared" si="40"/>
        <v>0</v>
      </c>
    </row>
    <row r="440" spans="1:136" s="6" customFormat="1">
      <c r="A440" s="203"/>
      <c r="B440" s="204"/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04"/>
      <c r="AE440" s="204"/>
      <c r="AF440" s="204"/>
      <c r="AG440" s="204"/>
      <c r="AH440" s="204"/>
      <c r="AI440" s="204"/>
      <c r="AJ440" s="204"/>
      <c r="AK440" s="204"/>
      <c r="AL440" s="204"/>
      <c r="AM440" s="204"/>
      <c r="AN440" s="204"/>
      <c r="AO440" s="204"/>
      <c r="AP440" s="204"/>
      <c r="AQ440" s="204"/>
      <c r="AR440" s="204"/>
      <c r="AS440" s="204"/>
      <c r="AT440" s="204"/>
      <c r="AU440" s="204"/>
      <c r="AV440" s="204"/>
      <c r="AW440" s="204"/>
      <c r="AX440" s="204"/>
      <c r="AY440" s="204"/>
      <c r="AZ440" s="204"/>
      <c r="BA440" s="204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31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  <c r="BZ440" s="204"/>
      <c r="CA440" s="204"/>
      <c r="CB440" s="204"/>
      <c r="CC440" s="204"/>
      <c r="CD440" s="204"/>
      <c r="CE440" s="204"/>
      <c r="CF440" s="204"/>
      <c r="CG440" s="204"/>
      <c r="CH440" s="204"/>
      <c r="CI440" s="204"/>
      <c r="CJ440" s="204"/>
      <c r="CK440" s="204"/>
      <c r="CL440" s="204"/>
      <c r="CM440" s="204"/>
      <c r="CN440" s="204"/>
      <c r="CO440" s="204"/>
      <c r="CP440" s="204"/>
      <c r="CQ440" s="204"/>
      <c r="CR440" s="204"/>
      <c r="CS440" s="204"/>
      <c r="CT440" s="204"/>
      <c r="CU440" s="204"/>
      <c r="CV440" s="204"/>
      <c r="CW440" s="204"/>
      <c r="CX440" s="204"/>
      <c r="CY440" s="204"/>
      <c r="CZ440" s="204"/>
      <c r="DA440" s="204"/>
      <c r="DB440" s="204"/>
      <c r="DC440" s="231"/>
      <c r="DD440" s="231"/>
      <c r="DE440" s="231"/>
      <c r="DF440" s="242"/>
      <c r="DG440" s="242"/>
      <c r="DH440" s="204"/>
      <c r="DI440" s="204"/>
      <c r="DJ440" s="204"/>
      <c r="DK440" s="204"/>
      <c r="DL440" s="204"/>
      <c r="DM440" s="204"/>
      <c r="DN440" s="204"/>
      <c r="DO440" s="204"/>
      <c r="DP440" s="204"/>
      <c r="DQ440" s="204"/>
      <c r="DR440" s="204"/>
      <c r="DS440" s="242"/>
      <c r="DT440" s="204"/>
      <c r="DW440" s="6">
        <f t="shared" si="42"/>
        <v>0</v>
      </c>
      <c r="DX440" s="6">
        <f t="shared" si="43"/>
        <v>0</v>
      </c>
      <c r="DY440" s="6">
        <f t="shared" si="44"/>
        <v>0</v>
      </c>
      <c r="DZ440" s="6">
        <f t="shared" si="45"/>
        <v>0</v>
      </c>
      <c r="EC440" s="6">
        <f t="shared" si="41"/>
        <v>0</v>
      </c>
      <c r="EF440" s="6">
        <f t="shared" si="40"/>
        <v>0</v>
      </c>
    </row>
    <row r="441" spans="1:136" s="6" customFormat="1">
      <c r="A441" s="203"/>
      <c r="B441" s="204"/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04"/>
      <c r="AE441" s="204"/>
      <c r="AF441" s="204"/>
      <c r="AG441" s="204"/>
      <c r="AH441" s="204"/>
      <c r="AI441" s="204"/>
      <c r="AJ441" s="204"/>
      <c r="AK441" s="204"/>
      <c r="AL441" s="204"/>
      <c r="AM441" s="204"/>
      <c r="AN441" s="204"/>
      <c r="AO441" s="204"/>
      <c r="AP441" s="204"/>
      <c r="AQ441" s="204"/>
      <c r="AR441" s="204"/>
      <c r="AS441" s="204"/>
      <c r="AT441" s="204"/>
      <c r="AU441" s="204"/>
      <c r="AV441" s="204"/>
      <c r="AW441" s="204"/>
      <c r="AX441" s="204"/>
      <c r="AY441" s="204"/>
      <c r="AZ441" s="204"/>
      <c r="BA441" s="204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31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  <c r="BZ441" s="204"/>
      <c r="CA441" s="204"/>
      <c r="CB441" s="204"/>
      <c r="CC441" s="204"/>
      <c r="CD441" s="204"/>
      <c r="CE441" s="204"/>
      <c r="CF441" s="204"/>
      <c r="CG441" s="204"/>
      <c r="CH441" s="204"/>
      <c r="CI441" s="204"/>
      <c r="CJ441" s="204"/>
      <c r="CK441" s="204"/>
      <c r="CL441" s="204"/>
      <c r="CM441" s="204"/>
      <c r="CN441" s="204"/>
      <c r="CO441" s="204"/>
      <c r="CP441" s="204"/>
      <c r="CQ441" s="204"/>
      <c r="CR441" s="204"/>
      <c r="CS441" s="204"/>
      <c r="CT441" s="204"/>
      <c r="CU441" s="204"/>
      <c r="CV441" s="204"/>
      <c r="CW441" s="204"/>
      <c r="CX441" s="204"/>
      <c r="CY441" s="204"/>
      <c r="CZ441" s="204"/>
      <c r="DA441" s="204"/>
      <c r="DB441" s="204"/>
      <c r="DC441" s="231"/>
      <c r="DD441" s="231"/>
      <c r="DE441" s="231"/>
      <c r="DF441" s="242"/>
      <c r="DG441" s="242"/>
      <c r="DH441" s="204"/>
      <c r="DI441" s="204"/>
      <c r="DJ441" s="204"/>
      <c r="DK441" s="204"/>
      <c r="DL441" s="204"/>
      <c r="DM441" s="204"/>
      <c r="DN441" s="204"/>
      <c r="DO441" s="204"/>
      <c r="DP441" s="204"/>
      <c r="DQ441" s="204"/>
      <c r="DR441" s="204"/>
      <c r="DS441" s="242"/>
      <c r="DT441" s="204"/>
      <c r="DW441" s="6">
        <f t="shared" si="42"/>
        <v>0</v>
      </c>
      <c r="DX441" s="6">
        <f t="shared" si="43"/>
        <v>0</v>
      </c>
      <c r="DY441" s="6">
        <f t="shared" si="44"/>
        <v>0</v>
      </c>
      <c r="DZ441" s="6">
        <f t="shared" si="45"/>
        <v>0</v>
      </c>
      <c r="EC441" s="6">
        <f t="shared" si="41"/>
        <v>0</v>
      </c>
      <c r="EF441" s="6">
        <f t="shared" si="40"/>
        <v>0</v>
      </c>
    </row>
    <row r="442" spans="1:136" s="6" customFormat="1">
      <c r="A442" s="203"/>
      <c r="B442" s="20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  <c r="AE442" s="204"/>
      <c r="AF442" s="204"/>
      <c r="AG442" s="204"/>
      <c r="AH442" s="204"/>
      <c r="AI442" s="204"/>
      <c r="AJ442" s="204"/>
      <c r="AK442" s="204"/>
      <c r="AL442" s="204"/>
      <c r="AM442" s="204"/>
      <c r="AN442" s="204"/>
      <c r="AO442" s="204"/>
      <c r="AP442" s="204"/>
      <c r="AQ442" s="204"/>
      <c r="AR442" s="204"/>
      <c r="AS442" s="204"/>
      <c r="AT442" s="204"/>
      <c r="AU442" s="204"/>
      <c r="AV442" s="204"/>
      <c r="AW442" s="204"/>
      <c r="AX442" s="204"/>
      <c r="AY442" s="204"/>
      <c r="AZ442" s="204"/>
      <c r="BA442" s="204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31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  <c r="BZ442" s="204"/>
      <c r="CA442" s="204"/>
      <c r="CB442" s="204"/>
      <c r="CC442" s="204"/>
      <c r="CD442" s="204"/>
      <c r="CE442" s="204"/>
      <c r="CF442" s="204"/>
      <c r="CG442" s="204"/>
      <c r="CH442" s="204"/>
      <c r="CI442" s="204"/>
      <c r="CJ442" s="204"/>
      <c r="CK442" s="204"/>
      <c r="CL442" s="204"/>
      <c r="CM442" s="204"/>
      <c r="CN442" s="204"/>
      <c r="CO442" s="204"/>
      <c r="CP442" s="204"/>
      <c r="CQ442" s="204"/>
      <c r="CR442" s="204"/>
      <c r="CS442" s="204"/>
      <c r="CT442" s="204"/>
      <c r="CU442" s="204"/>
      <c r="CV442" s="204"/>
      <c r="CW442" s="204"/>
      <c r="CX442" s="204"/>
      <c r="CY442" s="204"/>
      <c r="CZ442" s="204"/>
      <c r="DA442" s="204"/>
      <c r="DB442" s="204"/>
      <c r="DC442" s="231"/>
      <c r="DD442" s="231"/>
      <c r="DE442" s="231"/>
      <c r="DF442" s="242"/>
      <c r="DG442" s="242"/>
      <c r="DH442" s="204"/>
      <c r="DI442" s="204"/>
      <c r="DJ442" s="204"/>
      <c r="DK442" s="204"/>
      <c r="DL442" s="204"/>
      <c r="DM442" s="204"/>
      <c r="DN442" s="204"/>
      <c r="DO442" s="204"/>
      <c r="DP442" s="204"/>
      <c r="DQ442" s="204"/>
      <c r="DR442" s="204"/>
      <c r="DS442" s="242"/>
      <c r="DT442" s="204"/>
      <c r="DW442" s="6">
        <f t="shared" si="42"/>
        <v>0</v>
      </c>
      <c r="DX442" s="6">
        <f t="shared" si="43"/>
        <v>0</v>
      </c>
      <c r="DY442" s="6">
        <f t="shared" si="44"/>
        <v>0</v>
      </c>
      <c r="DZ442" s="6">
        <f t="shared" si="45"/>
        <v>0</v>
      </c>
      <c r="EC442" s="6">
        <f t="shared" si="41"/>
        <v>0</v>
      </c>
      <c r="EF442" s="6">
        <f t="shared" si="40"/>
        <v>0</v>
      </c>
    </row>
    <row r="443" spans="1:136" s="6" customFormat="1">
      <c r="A443" s="203"/>
      <c r="B443" s="204"/>
      <c r="C443" s="204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  <c r="AE443" s="204"/>
      <c r="AF443" s="204"/>
      <c r="AG443" s="204"/>
      <c r="AH443" s="204"/>
      <c r="AI443" s="204"/>
      <c r="AJ443" s="204"/>
      <c r="AK443" s="204"/>
      <c r="AL443" s="204"/>
      <c r="AM443" s="204"/>
      <c r="AN443" s="204"/>
      <c r="AO443" s="204"/>
      <c r="AP443" s="204"/>
      <c r="AQ443" s="204"/>
      <c r="AR443" s="204"/>
      <c r="AS443" s="204"/>
      <c r="AT443" s="204"/>
      <c r="AU443" s="204"/>
      <c r="AV443" s="204"/>
      <c r="AW443" s="204"/>
      <c r="AX443" s="204"/>
      <c r="AY443" s="204"/>
      <c r="AZ443" s="204"/>
      <c r="BA443" s="204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31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  <c r="BZ443" s="204"/>
      <c r="CA443" s="204"/>
      <c r="CB443" s="204"/>
      <c r="CC443" s="204"/>
      <c r="CD443" s="204"/>
      <c r="CE443" s="204"/>
      <c r="CF443" s="204"/>
      <c r="CG443" s="204"/>
      <c r="CH443" s="204"/>
      <c r="CI443" s="204"/>
      <c r="CJ443" s="204"/>
      <c r="CK443" s="204"/>
      <c r="CL443" s="204"/>
      <c r="CM443" s="204"/>
      <c r="CN443" s="204"/>
      <c r="CO443" s="204"/>
      <c r="CP443" s="204"/>
      <c r="CQ443" s="204"/>
      <c r="CR443" s="204"/>
      <c r="CS443" s="204"/>
      <c r="CT443" s="204"/>
      <c r="CU443" s="204"/>
      <c r="CV443" s="204"/>
      <c r="CW443" s="204"/>
      <c r="CX443" s="204"/>
      <c r="CY443" s="204"/>
      <c r="CZ443" s="204"/>
      <c r="DA443" s="204"/>
      <c r="DB443" s="204"/>
      <c r="DC443" s="231"/>
      <c r="DD443" s="231"/>
      <c r="DE443" s="231"/>
      <c r="DF443" s="242"/>
      <c r="DG443" s="242"/>
      <c r="DH443" s="204"/>
      <c r="DI443" s="204"/>
      <c r="DJ443" s="204"/>
      <c r="DK443" s="204"/>
      <c r="DL443" s="204"/>
      <c r="DM443" s="204"/>
      <c r="DN443" s="204"/>
      <c r="DO443" s="204"/>
      <c r="DP443" s="204"/>
      <c r="DQ443" s="204"/>
      <c r="DR443" s="204"/>
      <c r="DS443" s="242"/>
      <c r="DT443" s="204"/>
      <c r="DW443" s="6">
        <f t="shared" si="42"/>
        <v>0</v>
      </c>
      <c r="DX443" s="6">
        <f t="shared" si="43"/>
        <v>0</v>
      </c>
      <c r="DY443" s="6">
        <f t="shared" si="44"/>
        <v>0</v>
      </c>
      <c r="DZ443" s="6">
        <f t="shared" si="45"/>
        <v>0</v>
      </c>
      <c r="EC443" s="6">
        <f t="shared" si="41"/>
        <v>0</v>
      </c>
      <c r="EF443" s="6">
        <f t="shared" si="40"/>
        <v>0</v>
      </c>
    </row>
    <row r="444" spans="1:136" s="6" customFormat="1">
      <c r="A444" s="203"/>
      <c r="B444" s="204"/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/>
      <c r="AH444" s="204"/>
      <c r="AI444" s="204"/>
      <c r="AJ444" s="204"/>
      <c r="AK444" s="204"/>
      <c r="AL444" s="204"/>
      <c r="AM444" s="204"/>
      <c r="AN444" s="204"/>
      <c r="AO444" s="204"/>
      <c r="AP444" s="204"/>
      <c r="AQ444" s="204"/>
      <c r="AR444" s="204"/>
      <c r="AS444" s="204"/>
      <c r="AT444" s="204"/>
      <c r="AU444" s="204"/>
      <c r="AV444" s="204"/>
      <c r="AW444" s="204"/>
      <c r="AX444" s="204"/>
      <c r="AY444" s="204"/>
      <c r="AZ444" s="204"/>
      <c r="BA444" s="204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31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  <c r="BZ444" s="204"/>
      <c r="CA444" s="204"/>
      <c r="CB444" s="204"/>
      <c r="CC444" s="204"/>
      <c r="CD444" s="204"/>
      <c r="CE444" s="204"/>
      <c r="CF444" s="204"/>
      <c r="CG444" s="204"/>
      <c r="CH444" s="204"/>
      <c r="CI444" s="204"/>
      <c r="CJ444" s="204"/>
      <c r="CK444" s="204"/>
      <c r="CL444" s="204"/>
      <c r="CM444" s="204"/>
      <c r="CN444" s="204"/>
      <c r="CO444" s="204"/>
      <c r="CP444" s="204"/>
      <c r="CQ444" s="204"/>
      <c r="CR444" s="204"/>
      <c r="CS444" s="204"/>
      <c r="CT444" s="204"/>
      <c r="CU444" s="204"/>
      <c r="CV444" s="204"/>
      <c r="CW444" s="204"/>
      <c r="CX444" s="204"/>
      <c r="CY444" s="204"/>
      <c r="CZ444" s="204"/>
      <c r="DA444" s="204"/>
      <c r="DB444" s="204"/>
      <c r="DC444" s="231"/>
      <c r="DD444" s="231"/>
      <c r="DE444" s="231"/>
      <c r="DF444" s="242"/>
      <c r="DG444" s="242"/>
      <c r="DH444" s="204"/>
      <c r="DI444" s="204"/>
      <c r="DJ444" s="204"/>
      <c r="DK444" s="204"/>
      <c r="DL444" s="204"/>
      <c r="DM444" s="204"/>
      <c r="DN444" s="204"/>
      <c r="DO444" s="204"/>
      <c r="DP444" s="204"/>
      <c r="DQ444" s="204"/>
      <c r="DR444" s="204"/>
      <c r="DS444" s="242"/>
      <c r="DT444" s="204"/>
      <c r="DW444" s="6">
        <f t="shared" si="42"/>
        <v>0</v>
      </c>
      <c r="DX444" s="6">
        <f t="shared" si="43"/>
        <v>0</v>
      </c>
      <c r="DY444" s="6">
        <f t="shared" si="44"/>
        <v>0</v>
      </c>
      <c r="DZ444" s="6">
        <f t="shared" si="45"/>
        <v>0</v>
      </c>
      <c r="EC444" s="6">
        <f t="shared" si="41"/>
        <v>0</v>
      </c>
      <c r="EF444" s="6">
        <f t="shared" si="40"/>
        <v>0</v>
      </c>
    </row>
    <row r="445" spans="1:136" s="6" customFormat="1">
      <c r="A445" s="203"/>
      <c r="B445" s="204"/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04"/>
      <c r="AE445" s="204"/>
      <c r="AF445" s="204"/>
      <c r="AG445" s="204"/>
      <c r="AH445" s="204"/>
      <c r="AI445" s="204"/>
      <c r="AJ445" s="204"/>
      <c r="AK445" s="204"/>
      <c r="AL445" s="204"/>
      <c r="AM445" s="204"/>
      <c r="AN445" s="204"/>
      <c r="AO445" s="204"/>
      <c r="AP445" s="204"/>
      <c r="AQ445" s="204"/>
      <c r="AR445" s="204"/>
      <c r="AS445" s="204"/>
      <c r="AT445" s="204"/>
      <c r="AU445" s="204"/>
      <c r="AV445" s="204"/>
      <c r="AW445" s="204"/>
      <c r="AX445" s="204"/>
      <c r="AY445" s="204"/>
      <c r="AZ445" s="204"/>
      <c r="BA445" s="204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31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  <c r="BZ445" s="204"/>
      <c r="CA445" s="204"/>
      <c r="CB445" s="204"/>
      <c r="CC445" s="204"/>
      <c r="CD445" s="204"/>
      <c r="CE445" s="204"/>
      <c r="CF445" s="204"/>
      <c r="CG445" s="204"/>
      <c r="CH445" s="204"/>
      <c r="CI445" s="204"/>
      <c r="CJ445" s="204"/>
      <c r="CK445" s="204"/>
      <c r="CL445" s="204"/>
      <c r="CM445" s="204"/>
      <c r="CN445" s="204"/>
      <c r="CO445" s="204"/>
      <c r="CP445" s="204"/>
      <c r="CQ445" s="204"/>
      <c r="CR445" s="204"/>
      <c r="CS445" s="204"/>
      <c r="CT445" s="204"/>
      <c r="CU445" s="204"/>
      <c r="CV445" s="204"/>
      <c r="CW445" s="204"/>
      <c r="CX445" s="204"/>
      <c r="CY445" s="204"/>
      <c r="CZ445" s="204"/>
      <c r="DA445" s="204"/>
      <c r="DB445" s="204"/>
      <c r="DC445" s="231"/>
      <c r="DD445" s="231"/>
      <c r="DE445" s="231"/>
      <c r="DF445" s="242"/>
      <c r="DG445" s="242"/>
      <c r="DH445" s="204"/>
      <c r="DI445" s="204"/>
      <c r="DJ445" s="204"/>
      <c r="DK445" s="204"/>
      <c r="DL445" s="204"/>
      <c r="DM445" s="204"/>
      <c r="DN445" s="204"/>
      <c r="DO445" s="204"/>
      <c r="DP445" s="204"/>
      <c r="DQ445" s="204"/>
      <c r="DR445" s="204"/>
      <c r="DS445" s="242"/>
      <c r="DT445" s="204"/>
      <c r="DW445" s="6">
        <f t="shared" si="42"/>
        <v>0</v>
      </c>
      <c r="DX445" s="6">
        <f t="shared" si="43"/>
        <v>0</v>
      </c>
      <c r="DY445" s="6">
        <f t="shared" si="44"/>
        <v>0</v>
      </c>
      <c r="DZ445" s="6">
        <f t="shared" si="45"/>
        <v>0</v>
      </c>
      <c r="EC445" s="6">
        <f t="shared" si="41"/>
        <v>0</v>
      </c>
      <c r="EF445" s="6">
        <f t="shared" si="40"/>
        <v>0</v>
      </c>
    </row>
    <row r="446" spans="1:136" s="6" customFormat="1">
      <c r="A446" s="203"/>
      <c r="B446" s="204"/>
      <c r="C446" s="204"/>
      <c r="D446" s="204"/>
      <c r="E446" s="204"/>
      <c r="F446" s="204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04"/>
      <c r="AH446" s="204"/>
      <c r="AI446" s="204"/>
      <c r="AJ446" s="204"/>
      <c r="AK446" s="204"/>
      <c r="AL446" s="204"/>
      <c r="AM446" s="204"/>
      <c r="AN446" s="204"/>
      <c r="AO446" s="204"/>
      <c r="AP446" s="204"/>
      <c r="AQ446" s="204"/>
      <c r="AR446" s="204"/>
      <c r="AS446" s="204"/>
      <c r="AT446" s="204"/>
      <c r="AU446" s="204"/>
      <c r="AV446" s="204"/>
      <c r="AW446" s="204"/>
      <c r="AX446" s="204"/>
      <c r="AY446" s="204"/>
      <c r="AZ446" s="204"/>
      <c r="BA446" s="204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31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  <c r="BZ446" s="204"/>
      <c r="CA446" s="204"/>
      <c r="CB446" s="204"/>
      <c r="CC446" s="204"/>
      <c r="CD446" s="204"/>
      <c r="CE446" s="204"/>
      <c r="CF446" s="204"/>
      <c r="CG446" s="204"/>
      <c r="CH446" s="204"/>
      <c r="CI446" s="204"/>
      <c r="CJ446" s="204"/>
      <c r="CK446" s="204"/>
      <c r="CL446" s="204"/>
      <c r="CM446" s="204"/>
      <c r="CN446" s="204"/>
      <c r="CO446" s="204"/>
      <c r="CP446" s="204"/>
      <c r="CQ446" s="204"/>
      <c r="CR446" s="204"/>
      <c r="CS446" s="204"/>
      <c r="CT446" s="204"/>
      <c r="CU446" s="204"/>
      <c r="CV446" s="204"/>
      <c r="CW446" s="204"/>
      <c r="CX446" s="204"/>
      <c r="CY446" s="204"/>
      <c r="CZ446" s="204"/>
      <c r="DA446" s="204"/>
      <c r="DB446" s="204"/>
      <c r="DC446" s="231"/>
      <c r="DD446" s="231"/>
      <c r="DE446" s="231"/>
      <c r="DF446" s="242"/>
      <c r="DG446" s="242"/>
      <c r="DH446" s="204"/>
      <c r="DI446" s="204"/>
      <c r="DJ446" s="204"/>
      <c r="DK446" s="204"/>
      <c r="DL446" s="204"/>
      <c r="DM446" s="204"/>
      <c r="DN446" s="204"/>
      <c r="DO446" s="204"/>
      <c r="DP446" s="204"/>
      <c r="DQ446" s="204"/>
      <c r="DR446" s="204"/>
      <c r="DS446" s="242"/>
      <c r="DT446" s="204"/>
      <c r="DW446" s="6">
        <f t="shared" si="42"/>
        <v>0</v>
      </c>
      <c r="DX446" s="6">
        <f t="shared" si="43"/>
        <v>0</v>
      </c>
      <c r="DY446" s="6">
        <f t="shared" si="44"/>
        <v>0</v>
      </c>
      <c r="DZ446" s="6">
        <f t="shared" si="45"/>
        <v>0</v>
      </c>
      <c r="EC446" s="6">
        <f t="shared" si="41"/>
        <v>0</v>
      </c>
      <c r="EF446" s="6">
        <f t="shared" si="40"/>
        <v>0</v>
      </c>
    </row>
    <row r="447" spans="1:136" s="6" customFormat="1">
      <c r="A447" s="203"/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04"/>
      <c r="AE447" s="204"/>
      <c r="AF447" s="204"/>
      <c r="AG447" s="204"/>
      <c r="AH447" s="204"/>
      <c r="AI447" s="204"/>
      <c r="AJ447" s="204"/>
      <c r="AK447" s="204"/>
      <c r="AL447" s="204"/>
      <c r="AM447" s="204"/>
      <c r="AN447" s="204"/>
      <c r="AO447" s="204"/>
      <c r="AP447" s="204"/>
      <c r="AQ447" s="204"/>
      <c r="AR447" s="204"/>
      <c r="AS447" s="204"/>
      <c r="AT447" s="204"/>
      <c r="AU447" s="204"/>
      <c r="AV447" s="204"/>
      <c r="AW447" s="204"/>
      <c r="AX447" s="204"/>
      <c r="AY447" s="204"/>
      <c r="AZ447" s="204"/>
      <c r="BA447" s="204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31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  <c r="BZ447" s="204"/>
      <c r="CA447" s="204"/>
      <c r="CB447" s="204"/>
      <c r="CC447" s="204"/>
      <c r="CD447" s="204"/>
      <c r="CE447" s="204"/>
      <c r="CF447" s="204"/>
      <c r="CG447" s="204"/>
      <c r="CH447" s="204"/>
      <c r="CI447" s="204"/>
      <c r="CJ447" s="204"/>
      <c r="CK447" s="204"/>
      <c r="CL447" s="204"/>
      <c r="CM447" s="204"/>
      <c r="CN447" s="204"/>
      <c r="CO447" s="204"/>
      <c r="CP447" s="204"/>
      <c r="CQ447" s="204"/>
      <c r="CR447" s="204"/>
      <c r="CS447" s="204"/>
      <c r="CT447" s="204"/>
      <c r="CU447" s="204"/>
      <c r="CV447" s="204"/>
      <c r="CW447" s="204"/>
      <c r="CX447" s="204"/>
      <c r="CY447" s="204"/>
      <c r="CZ447" s="204"/>
      <c r="DA447" s="204"/>
      <c r="DB447" s="204"/>
      <c r="DC447" s="231"/>
      <c r="DD447" s="231"/>
      <c r="DE447" s="231"/>
      <c r="DF447" s="242"/>
      <c r="DG447" s="242"/>
      <c r="DH447" s="204"/>
      <c r="DI447" s="204"/>
      <c r="DJ447" s="204"/>
      <c r="DK447" s="204"/>
      <c r="DL447" s="204"/>
      <c r="DM447" s="204"/>
      <c r="DN447" s="204"/>
      <c r="DO447" s="204"/>
      <c r="DP447" s="204"/>
      <c r="DQ447" s="204"/>
      <c r="DR447" s="204"/>
      <c r="DS447" s="242"/>
      <c r="DT447" s="204"/>
      <c r="DW447" s="6">
        <f t="shared" si="42"/>
        <v>0</v>
      </c>
      <c r="DX447" s="6">
        <f t="shared" si="43"/>
        <v>0</v>
      </c>
      <c r="DY447" s="6">
        <f t="shared" si="44"/>
        <v>0</v>
      </c>
      <c r="DZ447" s="6">
        <f t="shared" si="45"/>
        <v>0</v>
      </c>
      <c r="EC447" s="6">
        <f t="shared" si="41"/>
        <v>0</v>
      </c>
      <c r="EF447" s="6">
        <f t="shared" si="40"/>
        <v>0</v>
      </c>
    </row>
    <row r="448" spans="1:136" s="6" customFormat="1">
      <c r="A448" s="203"/>
      <c r="B448" s="204"/>
      <c r="C448" s="204"/>
      <c r="D448" s="204"/>
      <c r="E448" s="204"/>
      <c r="F448" s="204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04"/>
      <c r="AE448" s="204"/>
      <c r="AF448" s="204"/>
      <c r="AG448" s="204"/>
      <c r="AH448" s="204"/>
      <c r="AI448" s="204"/>
      <c r="AJ448" s="204"/>
      <c r="AK448" s="204"/>
      <c r="AL448" s="204"/>
      <c r="AM448" s="204"/>
      <c r="AN448" s="204"/>
      <c r="AO448" s="204"/>
      <c r="AP448" s="204"/>
      <c r="AQ448" s="204"/>
      <c r="AR448" s="204"/>
      <c r="AS448" s="204"/>
      <c r="AT448" s="204"/>
      <c r="AU448" s="204"/>
      <c r="AV448" s="204"/>
      <c r="AW448" s="204"/>
      <c r="AX448" s="204"/>
      <c r="AY448" s="204"/>
      <c r="AZ448" s="204"/>
      <c r="BA448" s="204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31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  <c r="BZ448" s="204"/>
      <c r="CA448" s="204"/>
      <c r="CB448" s="204"/>
      <c r="CC448" s="204"/>
      <c r="CD448" s="204"/>
      <c r="CE448" s="204"/>
      <c r="CF448" s="204"/>
      <c r="CG448" s="204"/>
      <c r="CH448" s="204"/>
      <c r="CI448" s="204"/>
      <c r="CJ448" s="204"/>
      <c r="CK448" s="204"/>
      <c r="CL448" s="204"/>
      <c r="CM448" s="204"/>
      <c r="CN448" s="204"/>
      <c r="CO448" s="204"/>
      <c r="CP448" s="204"/>
      <c r="CQ448" s="204"/>
      <c r="CR448" s="204"/>
      <c r="CS448" s="204"/>
      <c r="CT448" s="204"/>
      <c r="CU448" s="204"/>
      <c r="CV448" s="204"/>
      <c r="CW448" s="204"/>
      <c r="CX448" s="204"/>
      <c r="CY448" s="204"/>
      <c r="CZ448" s="204"/>
      <c r="DA448" s="204"/>
      <c r="DB448" s="204"/>
      <c r="DC448" s="231"/>
      <c r="DD448" s="231"/>
      <c r="DE448" s="231"/>
      <c r="DF448" s="242"/>
      <c r="DG448" s="242"/>
      <c r="DH448" s="204"/>
      <c r="DI448" s="204"/>
      <c r="DJ448" s="204"/>
      <c r="DK448" s="204"/>
      <c r="DL448" s="204"/>
      <c r="DM448" s="204"/>
      <c r="DN448" s="204"/>
      <c r="DO448" s="204"/>
      <c r="DP448" s="204"/>
      <c r="DQ448" s="204"/>
      <c r="DR448" s="204"/>
      <c r="DS448" s="242"/>
      <c r="DT448" s="204"/>
      <c r="DW448" s="6">
        <f t="shared" si="42"/>
        <v>0</v>
      </c>
      <c r="DX448" s="6">
        <f t="shared" si="43"/>
        <v>0</v>
      </c>
      <c r="DY448" s="6">
        <f t="shared" si="44"/>
        <v>0</v>
      </c>
      <c r="DZ448" s="6">
        <f t="shared" si="45"/>
        <v>0</v>
      </c>
      <c r="EC448" s="6">
        <f t="shared" si="41"/>
        <v>0</v>
      </c>
      <c r="EF448" s="6">
        <f t="shared" si="40"/>
        <v>0</v>
      </c>
    </row>
    <row r="449" spans="1:136" s="6" customFormat="1">
      <c r="A449" s="203"/>
      <c r="B449" s="204"/>
      <c r="C449" s="204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04"/>
      <c r="AE449" s="204"/>
      <c r="AF449" s="204"/>
      <c r="AG449" s="204"/>
      <c r="AH449" s="204"/>
      <c r="AI449" s="204"/>
      <c r="AJ449" s="204"/>
      <c r="AK449" s="204"/>
      <c r="AL449" s="204"/>
      <c r="AM449" s="204"/>
      <c r="AN449" s="204"/>
      <c r="AO449" s="204"/>
      <c r="AP449" s="204"/>
      <c r="AQ449" s="204"/>
      <c r="AR449" s="204"/>
      <c r="AS449" s="204"/>
      <c r="AT449" s="204"/>
      <c r="AU449" s="204"/>
      <c r="AV449" s="204"/>
      <c r="AW449" s="204"/>
      <c r="AX449" s="204"/>
      <c r="AY449" s="204"/>
      <c r="AZ449" s="204"/>
      <c r="BA449" s="204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31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  <c r="BZ449" s="204"/>
      <c r="CA449" s="204"/>
      <c r="CB449" s="204"/>
      <c r="CC449" s="204"/>
      <c r="CD449" s="204"/>
      <c r="CE449" s="204"/>
      <c r="CF449" s="204"/>
      <c r="CG449" s="204"/>
      <c r="CH449" s="204"/>
      <c r="CI449" s="204"/>
      <c r="CJ449" s="204"/>
      <c r="CK449" s="204"/>
      <c r="CL449" s="204"/>
      <c r="CM449" s="204"/>
      <c r="CN449" s="204"/>
      <c r="CO449" s="204"/>
      <c r="CP449" s="204"/>
      <c r="CQ449" s="204"/>
      <c r="CR449" s="204"/>
      <c r="CS449" s="204"/>
      <c r="CT449" s="204"/>
      <c r="CU449" s="204"/>
      <c r="CV449" s="204"/>
      <c r="CW449" s="204"/>
      <c r="CX449" s="204"/>
      <c r="CY449" s="204"/>
      <c r="CZ449" s="204"/>
      <c r="DA449" s="204"/>
      <c r="DB449" s="204"/>
      <c r="DC449" s="231"/>
      <c r="DD449" s="231"/>
      <c r="DE449" s="231"/>
      <c r="DF449" s="242"/>
      <c r="DG449" s="242"/>
      <c r="DH449" s="204"/>
      <c r="DI449" s="204"/>
      <c r="DJ449" s="204"/>
      <c r="DK449" s="204"/>
      <c r="DL449" s="204"/>
      <c r="DM449" s="204"/>
      <c r="DN449" s="204"/>
      <c r="DO449" s="204"/>
      <c r="DP449" s="204"/>
      <c r="DQ449" s="204"/>
      <c r="DR449" s="204"/>
      <c r="DS449" s="242"/>
      <c r="DT449" s="204"/>
      <c r="DW449" s="6">
        <f t="shared" si="42"/>
        <v>0</v>
      </c>
      <c r="DX449" s="6">
        <f t="shared" si="43"/>
        <v>0</v>
      </c>
      <c r="DY449" s="6">
        <f t="shared" si="44"/>
        <v>0</v>
      </c>
      <c r="DZ449" s="6">
        <f t="shared" si="45"/>
        <v>0</v>
      </c>
      <c r="EC449" s="6">
        <f t="shared" si="41"/>
        <v>0</v>
      </c>
      <c r="EF449" s="6">
        <f t="shared" si="40"/>
        <v>0</v>
      </c>
    </row>
    <row r="450" spans="1:136" s="6" customFormat="1">
      <c r="A450" s="203"/>
      <c r="B450" s="204"/>
      <c r="C450" s="204"/>
      <c r="D450" s="204"/>
      <c r="E450" s="204"/>
      <c r="F450" s="204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04"/>
      <c r="AE450" s="204"/>
      <c r="AF450" s="204"/>
      <c r="AG450" s="204"/>
      <c r="AH450" s="204"/>
      <c r="AI450" s="204"/>
      <c r="AJ450" s="204"/>
      <c r="AK450" s="204"/>
      <c r="AL450" s="204"/>
      <c r="AM450" s="204"/>
      <c r="AN450" s="204"/>
      <c r="AO450" s="204"/>
      <c r="AP450" s="204"/>
      <c r="AQ450" s="204"/>
      <c r="AR450" s="204"/>
      <c r="AS450" s="204"/>
      <c r="AT450" s="204"/>
      <c r="AU450" s="204"/>
      <c r="AV450" s="204"/>
      <c r="AW450" s="204"/>
      <c r="AX450" s="204"/>
      <c r="AY450" s="204"/>
      <c r="AZ450" s="204"/>
      <c r="BA450" s="204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31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  <c r="BZ450" s="204"/>
      <c r="CA450" s="204"/>
      <c r="CB450" s="204"/>
      <c r="CC450" s="204"/>
      <c r="CD450" s="204"/>
      <c r="CE450" s="204"/>
      <c r="CF450" s="204"/>
      <c r="CG450" s="204"/>
      <c r="CH450" s="204"/>
      <c r="CI450" s="204"/>
      <c r="CJ450" s="204"/>
      <c r="CK450" s="204"/>
      <c r="CL450" s="204"/>
      <c r="CM450" s="204"/>
      <c r="CN450" s="204"/>
      <c r="CO450" s="204"/>
      <c r="CP450" s="204"/>
      <c r="CQ450" s="204"/>
      <c r="CR450" s="204"/>
      <c r="CS450" s="204"/>
      <c r="CT450" s="204"/>
      <c r="CU450" s="204"/>
      <c r="CV450" s="204"/>
      <c r="CW450" s="204"/>
      <c r="CX450" s="204"/>
      <c r="CY450" s="204"/>
      <c r="CZ450" s="204"/>
      <c r="DA450" s="204"/>
      <c r="DB450" s="204"/>
      <c r="DC450" s="231"/>
      <c r="DD450" s="231"/>
      <c r="DE450" s="231"/>
      <c r="DF450" s="242"/>
      <c r="DG450" s="242"/>
      <c r="DH450" s="204"/>
      <c r="DI450" s="204"/>
      <c r="DJ450" s="204"/>
      <c r="DK450" s="204"/>
      <c r="DL450" s="204"/>
      <c r="DM450" s="204"/>
      <c r="DN450" s="204"/>
      <c r="DO450" s="204"/>
      <c r="DP450" s="204"/>
      <c r="DQ450" s="204"/>
      <c r="DR450" s="204"/>
      <c r="DS450" s="242"/>
      <c r="DT450" s="204"/>
      <c r="DW450" s="6">
        <f t="shared" si="42"/>
        <v>0</v>
      </c>
      <c r="DX450" s="6">
        <f t="shared" si="43"/>
        <v>0</v>
      </c>
      <c r="DY450" s="6">
        <f t="shared" si="44"/>
        <v>0</v>
      </c>
      <c r="DZ450" s="6">
        <f t="shared" si="45"/>
        <v>0</v>
      </c>
      <c r="EC450" s="6">
        <f t="shared" si="41"/>
        <v>0</v>
      </c>
      <c r="EF450" s="6">
        <f t="shared" si="40"/>
        <v>0</v>
      </c>
    </row>
    <row r="451" spans="1:136" s="6" customFormat="1">
      <c r="A451" s="203"/>
      <c r="B451" s="204"/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  <c r="AE451" s="204"/>
      <c r="AF451" s="204"/>
      <c r="AG451" s="204"/>
      <c r="AH451" s="204"/>
      <c r="AI451" s="204"/>
      <c r="AJ451" s="204"/>
      <c r="AK451" s="204"/>
      <c r="AL451" s="204"/>
      <c r="AM451" s="204"/>
      <c r="AN451" s="204"/>
      <c r="AO451" s="204"/>
      <c r="AP451" s="204"/>
      <c r="AQ451" s="204"/>
      <c r="AR451" s="204"/>
      <c r="AS451" s="204"/>
      <c r="AT451" s="204"/>
      <c r="AU451" s="204"/>
      <c r="AV451" s="204"/>
      <c r="AW451" s="204"/>
      <c r="AX451" s="204"/>
      <c r="AY451" s="204"/>
      <c r="AZ451" s="204"/>
      <c r="BA451" s="204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31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  <c r="BZ451" s="204"/>
      <c r="CA451" s="204"/>
      <c r="CB451" s="204"/>
      <c r="CC451" s="204"/>
      <c r="CD451" s="204"/>
      <c r="CE451" s="204"/>
      <c r="CF451" s="204"/>
      <c r="CG451" s="204"/>
      <c r="CH451" s="204"/>
      <c r="CI451" s="204"/>
      <c r="CJ451" s="204"/>
      <c r="CK451" s="204"/>
      <c r="CL451" s="204"/>
      <c r="CM451" s="204"/>
      <c r="CN451" s="204"/>
      <c r="CO451" s="204"/>
      <c r="CP451" s="204"/>
      <c r="CQ451" s="204"/>
      <c r="CR451" s="204"/>
      <c r="CS451" s="204"/>
      <c r="CT451" s="204"/>
      <c r="CU451" s="204"/>
      <c r="CV451" s="204"/>
      <c r="CW451" s="204"/>
      <c r="CX451" s="204"/>
      <c r="CY451" s="204"/>
      <c r="CZ451" s="204"/>
      <c r="DA451" s="204"/>
      <c r="DB451" s="204"/>
      <c r="DC451" s="231"/>
      <c r="DD451" s="231"/>
      <c r="DE451" s="231"/>
      <c r="DF451" s="242"/>
      <c r="DG451" s="242"/>
      <c r="DH451" s="204"/>
      <c r="DI451" s="204"/>
      <c r="DJ451" s="204"/>
      <c r="DK451" s="204"/>
      <c r="DL451" s="204"/>
      <c r="DM451" s="204"/>
      <c r="DN451" s="204"/>
      <c r="DO451" s="204"/>
      <c r="DP451" s="204"/>
      <c r="DQ451" s="204"/>
      <c r="DR451" s="204"/>
      <c r="DS451" s="242"/>
      <c r="DT451" s="204"/>
      <c r="DW451" s="6">
        <f t="shared" si="42"/>
        <v>0</v>
      </c>
      <c r="DX451" s="6">
        <f t="shared" si="43"/>
        <v>0</v>
      </c>
      <c r="DY451" s="6">
        <f t="shared" si="44"/>
        <v>0</v>
      </c>
      <c r="DZ451" s="6">
        <f t="shared" si="45"/>
        <v>0</v>
      </c>
      <c r="EC451" s="6">
        <f t="shared" si="41"/>
        <v>0</v>
      </c>
      <c r="EF451" s="6">
        <f t="shared" si="40"/>
        <v>0</v>
      </c>
    </row>
    <row r="452" spans="1:136" s="6" customFormat="1">
      <c r="A452" s="203"/>
      <c r="B452" s="204"/>
      <c r="C452" s="204"/>
      <c r="D452" s="204"/>
      <c r="E452" s="204"/>
      <c r="F452" s="204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04"/>
      <c r="AE452" s="204"/>
      <c r="AF452" s="204"/>
      <c r="AG452" s="204"/>
      <c r="AH452" s="204"/>
      <c r="AI452" s="204"/>
      <c r="AJ452" s="204"/>
      <c r="AK452" s="204"/>
      <c r="AL452" s="204"/>
      <c r="AM452" s="204"/>
      <c r="AN452" s="204"/>
      <c r="AO452" s="204"/>
      <c r="AP452" s="204"/>
      <c r="AQ452" s="204"/>
      <c r="AR452" s="204"/>
      <c r="AS452" s="204"/>
      <c r="AT452" s="204"/>
      <c r="AU452" s="204"/>
      <c r="AV452" s="204"/>
      <c r="AW452" s="204"/>
      <c r="AX452" s="204"/>
      <c r="AY452" s="204"/>
      <c r="AZ452" s="204"/>
      <c r="BA452" s="204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31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  <c r="BZ452" s="204"/>
      <c r="CA452" s="204"/>
      <c r="CB452" s="204"/>
      <c r="CC452" s="204"/>
      <c r="CD452" s="204"/>
      <c r="CE452" s="204"/>
      <c r="CF452" s="204"/>
      <c r="CG452" s="204"/>
      <c r="CH452" s="204"/>
      <c r="CI452" s="204"/>
      <c r="CJ452" s="204"/>
      <c r="CK452" s="204"/>
      <c r="CL452" s="204"/>
      <c r="CM452" s="204"/>
      <c r="CN452" s="204"/>
      <c r="CO452" s="204"/>
      <c r="CP452" s="204"/>
      <c r="CQ452" s="204"/>
      <c r="CR452" s="204"/>
      <c r="CS452" s="204"/>
      <c r="CT452" s="204"/>
      <c r="CU452" s="204"/>
      <c r="CV452" s="204"/>
      <c r="CW452" s="204"/>
      <c r="CX452" s="204"/>
      <c r="CY452" s="204"/>
      <c r="CZ452" s="204"/>
      <c r="DA452" s="204"/>
      <c r="DB452" s="204"/>
      <c r="DC452" s="231"/>
      <c r="DD452" s="231"/>
      <c r="DE452" s="231"/>
      <c r="DF452" s="242"/>
      <c r="DG452" s="242"/>
      <c r="DH452" s="204"/>
      <c r="DI452" s="204"/>
      <c r="DJ452" s="204"/>
      <c r="DK452" s="204"/>
      <c r="DL452" s="204"/>
      <c r="DM452" s="204"/>
      <c r="DN452" s="204"/>
      <c r="DO452" s="204"/>
      <c r="DP452" s="204"/>
      <c r="DQ452" s="204"/>
      <c r="DR452" s="204"/>
      <c r="DS452" s="242"/>
      <c r="DT452" s="204"/>
      <c r="DW452" s="6">
        <f t="shared" si="42"/>
        <v>0</v>
      </c>
      <c r="DX452" s="6">
        <f t="shared" si="43"/>
        <v>0</v>
      </c>
      <c r="DY452" s="6">
        <f t="shared" si="44"/>
        <v>0</v>
      </c>
      <c r="DZ452" s="6">
        <f t="shared" si="45"/>
        <v>0</v>
      </c>
      <c r="EC452" s="6">
        <f t="shared" si="41"/>
        <v>0</v>
      </c>
      <c r="EF452" s="6">
        <f t="shared" si="40"/>
        <v>0</v>
      </c>
    </row>
    <row r="453" spans="1:136" s="6" customFormat="1">
      <c r="A453" s="203"/>
      <c r="B453" s="204"/>
      <c r="C453" s="204"/>
      <c r="D453" s="204"/>
      <c r="E453" s="204"/>
      <c r="F453" s="204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04"/>
      <c r="AE453" s="204"/>
      <c r="AF453" s="204"/>
      <c r="AG453" s="204"/>
      <c r="AH453" s="204"/>
      <c r="AI453" s="204"/>
      <c r="AJ453" s="204"/>
      <c r="AK453" s="204"/>
      <c r="AL453" s="204"/>
      <c r="AM453" s="204"/>
      <c r="AN453" s="204"/>
      <c r="AO453" s="204"/>
      <c r="AP453" s="204"/>
      <c r="AQ453" s="204"/>
      <c r="AR453" s="204"/>
      <c r="AS453" s="204"/>
      <c r="AT453" s="204"/>
      <c r="AU453" s="204"/>
      <c r="AV453" s="204"/>
      <c r="AW453" s="204"/>
      <c r="AX453" s="204"/>
      <c r="AY453" s="204"/>
      <c r="AZ453" s="204"/>
      <c r="BA453" s="204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31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  <c r="BZ453" s="204"/>
      <c r="CA453" s="204"/>
      <c r="CB453" s="204"/>
      <c r="CC453" s="204"/>
      <c r="CD453" s="204"/>
      <c r="CE453" s="204"/>
      <c r="CF453" s="204"/>
      <c r="CG453" s="204"/>
      <c r="CH453" s="204"/>
      <c r="CI453" s="204"/>
      <c r="CJ453" s="204"/>
      <c r="CK453" s="204"/>
      <c r="CL453" s="204"/>
      <c r="CM453" s="204"/>
      <c r="CN453" s="204"/>
      <c r="CO453" s="204"/>
      <c r="CP453" s="204"/>
      <c r="CQ453" s="204"/>
      <c r="CR453" s="204"/>
      <c r="CS453" s="204"/>
      <c r="CT453" s="204"/>
      <c r="CU453" s="204"/>
      <c r="CV453" s="204"/>
      <c r="CW453" s="204"/>
      <c r="CX453" s="204"/>
      <c r="CY453" s="204"/>
      <c r="CZ453" s="204"/>
      <c r="DA453" s="204"/>
      <c r="DB453" s="204"/>
      <c r="DC453" s="231"/>
      <c r="DD453" s="231"/>
      <c r="DE453" s="231"/>
      <c r="DF453" s="242"/>
      <c r="DG453" s="242"/>
      <c r="DH453" s="204"/>
      <c r="DI453" s="204"/>
      <c r="DJ453" s="204"/>
      <c r="DK453" s="204"/>
      <c r="DL453" s="204"/>
      <c r="DM453" s="204"/>
      <c r="DN453" s="204"/>
      <c r="DO453" s="204"/>
      <c r="DP453" s="204"/>
      <c r="DQ453" s="204"/>
      <c r="DR453" s="204"/>
      <c r="DS453" s="242"/>
      <c r="DT453" s="204"/>
      <c r="DW453" s="6">
        <f t="shared" si="42"/>
        <v>0</v>
      </c>
      <c r="DX453" s="6">
        <f t="shared" si="43"/>
        <v>0</v>
      </c>
      <c r="DY453" s="6">
        <f t="shared" si="44"/>
        <v>0</v>
      </c>
      <c r="DZ453" s="6">
        <f t="shared" si="45"/>
        <v>0</v>
      </c>
      <c r="EC453" s="6">
        <f t="shared" si="41"/>
        <v>0</v>
      </c>
      <c r="EF453" s="6">
        <f t="shared" ref="EF453:EF504" si="46">COUNTIF(B453:M453,"&gt;2")</f>
        <v>0</v>
      </c>
    </row>
    <row r="454" spans="1:136" s="6" customFormat="1">
      <c r="A454" s="203"/>
      <c r="B454" s="204"/>
      <c r="C454" s="204"/>
      <c r="D454" s="204"/>
      <c r="E454" s="204"/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04"/>
      <c r="AH454" s="204"/>
      <c r="AI454" s="204"/>
      <c r="AJ454" s="204"/>
      <c r="AK454" s="204"/>
      <c r="AL454" s="204"/>
      <c r="AM454" s="204"/>
      <c r="AN454" s="204"/>
      <c r="AO454" s="204"/>
      <c r="AP454" s="204"/>
      <c r="AQ454" s="204"/>
      <c r="AR454" s="204"/>
      <c r="AS454" s="204"/>
      <c r="AT454" s="204"/>
      <c r="AU454" s="204"/>
      <c r="AV454" s="204"/>
      <c r="AW454" s="204"/>
      <c r="AX454" s="204"/>
      <c r="AY454" s="204"/>
      <c r="AZ454" s="204"/>
      <c r="BA454" s="204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31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  <c r="BZ454" s="204"/>
      <c r="CA454" s="204"/>
      <c r="CB454" s="204"/>
      <c r="CC454" s="204"/>
      <c r="CD454" s="204"/>
      <c r="CE454" s="204"/>
      <c r="CF454" s="204"/>
      <c r="CG454" s="204"/>
      <c r="CH454" s="204"/>
      <c r="CI454" s="204"/>
      <c r="CJ454" s="204"/>
      <c r="CK454" s="204"/>
      <c r="CL454" s="204"/>
      <c r="CM454" s="204"/>
      <c r="CN454" s="204"/>
      <c r="CO454" s="204"/>
      <c r="CP454" s="204"/>
      <c r="CQ454" s="204"/>
      <c r="CR454" s="204"/>
      <c r="CS454" s="204"/>
      <c r="CT454" s="204"/>
      <c r="CU454" s="204"/>
      <c r="CV454" s="204"/>
      <c r="CW454" s="204"/>
      <c r="CX454" s="204"/>
      <c r="CY454" s="204"/>
      <c r="CZ454" s="204"/>
      <c r="DA454" s="204"/>
      <c r="DB454" s="204"/>
      <c r="DC454" s="231"/>
      <c r="DD454" s="231"/>
      <c r="DE454" s="231"/>
      <c r="DF454" s="242"/>
      <c r="DG454" s="242"/>
      <c r="DH454" s="204"/>
      <c r="DI454" s="204"/>
      <c r="DJ454" s="204"/>
      <c r="DK454" s="204"/>
      <c r="DL454" s="204"/>
      <c r="DM454" s="204"/>
      <c r="DN454" s="204"/>
      <c r="DO454" s="204"/>
      <c r="DP454" s="204"/>
      <c r="DQ454" s="204"/>
      <c r="DR454" s="204"/>
      <c r="DS454" s="242"/>
      <c r="DT454" s="204"/>
      <c r="DW454" s="6">
        <f t="shared" si="42"/>
        <v>0</v>
      </c>
      <c r="DX454" s="6">
        <f t="shared" si="43"/>
        <v>0</v>
      </c>
      <c r="DY454" s="6">
        <f t="shared" si="44"/>
        <v>0</v>
      </c>
      <c r="DZ454" s="6">
        <f t="shared" si="45"/>
        <v>0</v>
      </c>
      <c r="EC454" s="6">
        <f t="shared" si="41"/>
        <v>0</v>
      </c>
      <c r="EF454" s="6">
        <f t="shared" si="46"/>
        <v>0</v>
      </c>
    </row>
    <row r="455" spans="1:136" s="6" customFormat="1">
      <c r="A455" s="203"/>
      <c r="B455" s="204"/>
      <c r="C455" s="204"/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04"/>
      <c r="AH455" s="204"/>
      <c r="AI455" s="204"/>
      <c r="AJ455" s="204"/>
      <c r="AK455" s="204"/>
      <c r="AL455" s="204"/>
      <c r="AM455" s="204"/>
      <c r="AN455" s="204"/>
      <c r="AO455" s="204"/>
      <c r="AP455" s="204"/>
      <c r="AQ455" s="204"/>
      <c r="AR455" s="204"/>
      <c r="AS455" s="204"/>
      <c r="AT455" s="204"/>
      <c r="AU455" s="204"/>
      <c r="AV455" s="204"/>
      <c r="AW455" s="204"/>
      <c r="AX455" s="204"/>
      <c r="AY455" s="204"/>
      <c r="AZ455" s="204"/>
      <c r="BA455" s="204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31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  <c r="BZ455" s="204"/>
      <c r="CA455" s="204"/>
      <c r="CB455" s="204"/>
      <c r="CC455" s="204"/>
      <c r="CD455" s="204"/>
      <c r="CE455" s="204"/>
      <c r="CF455" s="204"/>
      <c r="CG455" s="204"/>
      <c r="CH455" s="204"/>
      <c r="CI455" s="204"/>
      <c r="CJ455" s="204"/>
      <c r="CK455" s="204"/>
      <c r="CL455" s="204"/>
      <c r="CM455" s="204"/>
      <c r="CN455" s="204"/>
      <c r="CO455" s="204"/>
      <c r="CP455" s="204"/>
      <c r="CQ455" s="204"/>
      <c r="CR455" s="204"/>
      <c r="CS455" s="204"/>
      <c r="CT455" s="204"/>
      <c r="CU455" s="204"/>
      <c r="CV455" s="204"/>
      <c r="CW455" s="204"/>
      <c r="CX455" s="204"/>
      <c r="CY455" s="204"/>
      <c r="CZ455" s="204"/>
      <c r="DA455" s="204"/>
      <c r="DB455" s="204"/>
      <c r="DC455" s="231"/>
      <c r="DD455" s="231"/>
      <c r="DE455" s="231"/>
      <c r="DF455" s="242"/>
      <c r="DG455" s="242"/>
      <c r="DH455" s="204"/>
      <c r="DI455" s="204"/>
      <c r="DJ455" s="204"/>
      <c r="DK455" s="204"/>
      <c r="DL455" s="204"/>
      <c r="DM455" s="204"/>
      <c r="DN455" s="204"/>
      <c r="DO455" s="204"/>
      <c r="DP455" s="204"/>
      <c r="DQ455" s="204"/>
      <c r="DR455" s="204"/>
      <c r="DS455" s="242"/>
      <c r="DT455" s="204"/>
      <c r="DW455" s="6">
        <f t="shared" si="42"/>
        <v>0</v>
      </c>
      <c r="DX455" s="6">
        <f t="shared" si="43"/>
        <v>0</v>
      </c>
      <c r="DY455" s="6">
        <f t="shared" si="44"/>
        <v>0</v>
      </c>
      <c r="DZ455" s="6">
        <f t="shared" si="45"/>
        <v>0</v>
      </c>
      <c r="EC455" s="6">
        <f t="shared" ref="EC455:EC504" si="47">SUM(B454:M454)</f>
        <v>0</v>
      </c>
      <c r="EF455" s="6">
        <f t="shared" si="46"/>
        <v>0</v>
      </c>
    </row>
    <row r="456" spans="1:136" s="6" customFormat="1">
      <c r="A456" s="203"/>
      <c r="B456" s="204"/>
      <c r="C456" s="204"/>
      <c r="D456" s="204"/>
      <c r="E456" s="204"/>
      <c r="F456" s="204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  <c r="AH456" s="204"/>
      <c r="AI456" s="204"/>
      <c r="AJ456" s="204"/>
      <c r="AK456" s="204"/>
      <c r="AL456" s="204"/>
      <c r="AM456" s="204"/>
      <c r="AN456" s="204"/>
      <c r="AO456" s="204"/>
      <c r="AP456" s="204"/>
      <c r="AQ456" s="204"/>
      <c r="AR456" s="204"/>
      <c r="AS456" s="204"/>
      <c r="AT456" s="204"/>
      <c r="AU456" s="204"/>
      <c r="AV456" s="204"/>
      <c r="AW456" s="204"/>
      <c r="AX456" s="204"/>
      <c r="AY456" s="204"/>
      <c r="AZ456" s="204"/>
      <c r="BA456" s="204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31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  <c r="BZ456" s="204"/>
      <c r="CA456" s="204"/>
      <c r="CB456" s="204"/>
      <c r="CC456" s="204"/>
      <c r="CD456" s="204"/>
      <c r="CE456" s="204"/>
      <c r="CF456" s="204"/>
      <c r="CG456" s="204"/>
      <c r="CH456" s="204"/>
      <c r="CI456" s="204"/>
      <c r="CJ456" s="204"/>
      <c r="CK456" s="204"/>
      <c r="CL456" s="204"/>
      <c r="CM456" s="204"/>
      <c r="CN456" s="204"/>
      <c r="CO456" s="204"/>
      <c r="CP456" s="204"/>
      <c r="CQ456" s="204"/>
      <c r="CR456" s="204"/>
      <c r="CS456" s="204"/>
      <c r="CT456" s="204"/>
      <c r="CU456" s="204"/>
      <c r="CV456" s="204"/>
      <c r="CW456" s="204"/>
      <c r="CX456" s="204"/>
      <c r="CY456" s="204"/>
      <c r="CZ456" s="204"/>
      <c r="DA456" s="204"/>
      <c r="DB456" s="204"/>
      <c r="DC456" s="231"/>
      <c r="DD456" s="231"/>
      <c r="DE456" s="231"/>
      <c r="DF456" s="242"/>
      <c r="DG456" s="242"/>
      <c r="DH456" s="204"/>
      <c r="DI456" s="204"/>
      <c r="DJ456" s="204"/>
      <c r="DK456" s="204"/>
      <c r="DL456" s="204"/>
      <c r="DM456" s="204"/>
      <c r="DN456" s="204"/>
      <c r="DO456" s="204"/>
      <c r="DP456" s="204"/>
      <c r="DQ456" s="204"/>
      <c r="DR456" s="204"/>
      <c r="DS456" s="242"/>
      <c r="DT456" s="204"/>
      <c r="DW456" s="6">
        <f t="shared" si="42"/>
        <v>0</v>
      </c>
      <c r="DX456" s="6">
        <f t="shared" si="43"/>
        <v>0</v>
      </c>
      <c r="DY456" s="6">
        <f t="shared" si="44"/>
        <v>0</v>
      </c>
      <c r="DZ456" s="6">
        <f t="shared" si="45"/>
        <v>0</v>
      </c>
      <c r="EC456" s="6">
        <f t="shared" si="47"/>
        <v>0</v>
      </c>
      <c r="EF456" s="6">
        <f t="shared" si="46"/>
        <v>0</v>
      </c>
    </row>
    <row r="457" spans="1:136" s="6" customFormat="1">
      <c r="A457" s="203"/>
      <c r="B457" s="204"/>
      <c r="C457" s="204"/>
      <c r="D457" s="204"/>
      <c r="E457" s="204"/>
      <c r="F457" s="204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  <c r="AR457" s="204"/>
      <c r="AS457" s="204"/>
      <c r="AT457" s="204"/>
      <c r="AU457" s="204"/>
      <c r="AV457" s="204"/>
      <c r="AW457" s="204"/>
      <c r="AX457" s="204"/>
      <c r="AY457" s="204"/>
      <c r="AZ457" s="204"/>
      <c r="BA457" s="204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31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  <c r="BZ457" s="204"/>
      <c r="CA457" s="204"/>
      <c r="CB457" s="204"/>
      <c r="CC457" s="204"/>
      <c r="CD457" s="204"/>
      <c r="CE457" s="204"/>
      <c r="CF457" s="204"/>
      <c r="CG457" s="204"/>
      <c r="CH457" s="204"/>
      <c r="CI457" s="204"/>
      <c r="CJ457" s="204"/>
      <c r="CK457" s="204"/>
      <c r="CL457" s="204"/>
      <c r="CM457" s="204"/>
      <c r="CN457" s="204"/>
      <c r="CO457" s="204"/>
      <c r="CP457" s="204"/>
      <c r="CQ457" s="204"/>
      <c r="CR457" s="204"/>
      <c r="CS457" s="204"/>
      <c r="CT457" s="204"/>
      <c r="CU457" s="204"/>
      <c r="CV457" s="204"/>
      <c r="CW457" s="204"/>
      <c r="CX457" s="204"/>
      <c r="CY457" s="204"/>
      <c r="CZ457" s="204"/>
      <c r="DA457" s="204"/>
      <c r="DB457" s="204"/>
      <c r="DC457" s="231"/>
      <c r="DD457" s="231"/>
      <c r="DE457" s="231"/>
      <c r="DF457" s="242"/>
      <c r="DG457" s="242"/>
      <c r="DH457" s="204"/>
      <c r="DI457" s="204"/>
      <c r="DJ457" s="204"/>
      <c r="DK457" s="204"/>
      <c r="DL457" s="204"/>
      <c r="DM457" s="204"/>
      <c r="DN457" s="204"/>
      <c r="DO457" s="204"/>
      <c r="DP457" s="204"/>
      <c r="DQ457" s="204"/>
      <c r="DR457" s="204"/>
      <c r="DS457" s="242"/>
      <c r="DT457" s="204"/>
      <c r="DW457" s="6">
        <f t="shared" si="42"/>
        <v>0</v>
      </c>
      <c r="DX457" s="6">
        <f t="shared" si="43"/>
        <v>0</v>
      </c>
      <c r="DY457" s="6">
        <f t="shared" si="44"/>
        <v>0</v>
      </c>
      <c r="DZ457" s="6">
        <f t="shared" si="45"/>
        <v>0</v>
      </c>
      <c r="EC457" s="6">
        <f t="shared" si="47"/>
        <v>0</v>
      </c>
      <c r="EF457" s="6">
        <f t="shared" si="46"/>
        <v>0</v>
      </c>
    </row>
    <row r="458" spans="1:136" s="6" customFormat="1">
      <c r="A458" s="203"/>
      <c r="B458" s="204"/>
      <c r="C458" s="204"/>
      <c r="D458" s="204"/>
      <c r="E458" s="204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31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  <c r="BZ458" s="204"/>
      <c r="CA458" s="204"/>
      <c r="CB458" s="204"/>
      <c r="CC458" s="204"/>
      <c r="CD458" s="204"/>
      <c r="CE458" s="204"/>
      <c r="CF458" s="204"/>
      <c r="CG458" s="204"/>
      <c r="CH458" s="204"/>
      <c r="CI458" s="204"/>
      <c r="CJ458" s="204"/>
      <c r="CK458" s="204"/>
      <c r="CL458" s="204"/>
      <c r="CM458" s="204"/>
      <c r="CN458" s="204"/>
      <c r="CO458" s="204"/>
      <c r="CP458" s="204"/>
      <c r="CQ458" s="204"/>
      <c r="CR458" s="204"/>
      <c r="CS458" s="204"/>
      <c r="CT458" s="204"/>
      <c r="CU458" s="204"/>
      <c r="CV458" s="204"/>
      <c r="CW458" s="204"/>
      <c r="CX458" s="204"/>
      <c r="CY458" s="204"/>
      <c r="CZ458" s="204"/>
      <c r="DA458" s="204"/>
      <c r="DB458" s="204"/>
      <c r="DC458" s="231"/>
      <c r="DD458" s="231"/>
      <c r="DE458" s="231"/>
      <c r="DF458" s="242"/>
      <c r="DG458" s="242"/>
      <c r="DH458" s="204"/>
      <c r="DI458" s="204"/>
      <c r="DJ458" s="204"/>
      <c r="DK458" s="204"/>
      <c r="DL458" s="204"/>
      <c r="DM458" s="204"/>
      <c r="DN458" s="204"/>
      <c r="DO458" s="204"/>
      <c r="DP458" s="204"/>
      <c r="DQ458" s="204"/>
      <c r="DR458" s="204"/>
      <c r="DS458" s="242"/>
      <c r="DT458" s="204"/>
      <c r="DW458" s="6">
        <f t="shared" si="42"/>
        <v>0</v>
      </c>
      <c r="DX458" s="6">
        <f t="shared" si="43"/>
        <v>0</v>
      </c>
      <c r="DY458" s="6">
        <f t="shared" si="44"/>
        <v>0</v>
      </c>
      <c r="DZ458" s="6">
        <f t="shared" si="45"/>
        <v>0</v>
      </c>
      <c r="EC458" s="6">
        <f t="shared" si="47"/>
        <v>0</v>
      </c>
      <c r="EF458" s="6">
        <f t="shared" si="46"/>
        <v>0</v>
      </c>
    </row>
    <row r="459" spans="1:136" s="6" customFormat="1">
      <c r="A459" s="203"/>
      <c r="B459" s="20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04"/>
      <c r="AH459" s="204"/>
      <c r="AI459" s="204"/>
      <c r="AJ459" s="204"/>
      <c r="AK459" s="204"/>
      <c r="AL459" s="204"/>
      <c r="AM459" s="204"/>
      <c r="AN459" s="204"/>
      <c r="AO459" s="204"/>
      <c r="AP459" s="204"/>
      <c r="AQ459" s="204"/>
      <c r="AR459" s="204"/>
      <c r="AS459" s="204"/>
      <c r="AT459" s="204"/>
      <c r="AU459" s="204"/>
      <c r="AV459" s="204"/>
      <c r="AW459" s="204"/>
      <c r="AX459" s="204"/>
      <c r="AY459" s="204"/>
      <c r="AZ459" s="204"/>
      <c r="BA459" s="204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31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  <c r="BZ459" s="204"/>
      <c r="CA459" s="204"/>
      <c r="CB459" s="204"/>
      <c r="CC459" s="204"/>
      <c r="CD459" s="204"/>
      <c r="CE459" s="204"/>
      <c r="CF459" s="204"/>
      <c r="CG459" s="204"/>
      <c r="CH459" s="204"/>
      <c r="CI459" s="204"/>
      <c r="CJ459" s="204"/>
      <c r="CK459" s="204"/>
      <c r="CL459" s="204"/>
      <c r="CM459" s="204"/>
      <c r="CN459" s="204"/>
      <c r="CO459" s="204"/>
      <c r="CP459" s="204"/>
      <c r="CQ459" s="204"/>
      <c r="CR459" s="204"/>
      <c r="CS459" s="204"/>
      <c r="CT459" s="204"/>
      <c r="CU459" s="204"/>
      <c r="CV459" s="204"/>
      <c r="CW459" s="204"/>
      <c r="CX459" s="204"/>
      <c r="CY459" s="204"/>
      <c r="CZ459" s="204"/>
      <c r="DA459" s="204"/>
      <c r="DB459" s="204"/>
      <c r="DC459" s="231"/>
      <c r="DD459" s="231"/>
      <c r="DE459" s="231"/>
      <c r="DF459" s="242"/>
      <c r="DG459" s="242"/>
      <c r="DH459" s="204"/>
      <c r="DI459" s="204"/>
      <c r="DJ459" s="204"/>
      <c r="DK459" s="204"/>
      <c r="DL459" s="204"/>
      <c r="DM459" s="204"/>
      <c r="DN459" s="204"/>
      <c r="DO459" s="204"/>
      <c r="DP459" s="204"/>
      <c r="DQ459" s="204"/>
      <c r="DR459" s="204"/>
      <c r="DS459" s="242"/>
      <c r="DT459" s="204"/>
      <c r="DW459" s="6">
        <f t="shared" si="42"/>
        <v>0</v>
      </c>
      <c r="DX459" s="6">
        <f t="shared" si="43"/>
        <v>0</v>
      </c>
      <c r="DY459" s="6">
        <f t="shared" si="44"/>
        <v>0</v>
      </c>
      <c r="DZ459" s="6">
        <f t="shared" si="45"/>
        <v>0</v>
      </c>
      <c r="EC459" s="6">
        <f t="shared" si="47"/>
        <v>0</v>
      </c>
      <c r="EF459" s="6">
        <f t="shared" si="46"/>
        <v>0</v>
      </c>
    </row>
    <row r="460" spans="1:136" s="6" customFormat="1">
      <c r="A460" s="203"/>
      <c r="B460" s="20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04"/>
      <c r="AH460" s="204"/>
      <c r="AI460" s="204"/>
      <c r="AJ460" s="204"/>
      <c r="AK460" s="204"/>
      <c r="AL460" s="204"/>
      <c r="AM460" s="204"/>
      <c r="AN460" s="204"/>
      <c r="AO460" s="204"/>
      <c r="AP460" s="204"/>
      <c r="AQ460" s="204"/>
      <c r="AR460" s="204"/>
      <c r="AS460" s="204"/>
      <c r="AT460" s="204"/>
      <c r="AU460" s="204"/>
      <c r="AV460" s="204"/>
      <c r="AW460" s="204"/>
      <c r="AX460" s="204"/>
      <c r="AY460" s="204"/>
      <c r="AZ460" s="204"/>
      <c r="BA460" s="204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31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  <c r="BZ460" s="204"/>
      <c r="CA460" s="204"/>
      <c r="CB460" s="204"/>
      <c r="CC460" s="204"/>
      <c r="CD460" s="204"/>
      <c r="CE460" s="204"/>
      <c r="CF460" s="204"/>
      <c r="CG460" s="204"/>
      <c r="CH460" s="204"/>
      <c r="CI460" s="204"/>
      <c r="CJ460" s="204"/>
      <c r="CK460" s="204"/>
      <c r="CL460" s="204"/>
      <c r="CM460" s="204"/>
      <c r="CN460" s="204"/>
      <c r="CO460" s="204"/>
      <c r="CP460" s="204"/>
      <c r="CQ460" s="204"/>
      <c r="CR460" s="204"/>
      <c r="CS460" s="204"/>
      <c r="CT460" s="204"/>
      <c r="CU460" s="204"/>
      <c r="CV460" s="204"/>
      <c r="CW460" s="204"/>
      <c r="CX460" s="204"/>
      <c r="CY460" s="204"/>
      <c r="CZ460" s="204"/>
      <c r="DA460" s="204"/>
      <c r="DB460" s="204"/>
      <c r="DC460" s="231"/>
      <c r="DD460" s="231"/>
      <c r="DE460" s="231"/>
      <c r="DF460" s="242"/>
      <c r="DG460" s="242"/>
      <c r="DH460" s="204"/>
      <c r="DI460" s="204"/>
      <c r="DJ460" s="204"/>
      <c r="DK460" s="204"/>
      <c r="DL460" s="204"/>
      <c r="DM460" s="204"/>
      <c r="DN460" s="204"/>
      <c r="DO460" s="204"/>
      <c r="DP460" s="204"/>
      <c r="DQ460" s="204"/>
      <c r="DR460" s="204"/>
      <c r="DS460" s="242"/>
      <c r="DT460" s="204"/>
      <c r="DW460" s="6">
        <f t="shared" ref="DW460:DW504" si="48">COUNTA(U460:AA460)</f>
        <v>0</v>
      </c>
      <c r="DX460" s="6">
        <f t="shared" ref="DX460:DX504" si="49">COUNTA(AB460:AH460)</f>
        <v>0</v>
      </c>
      <c r="DY460" s="6">
        <f t="shared" ref="DY460:DY504" si="50">COUNTA(AI460:AO460)</f>
        <v>0</v>
      </c>
      <c r="DZ460" s="6">
        <f t="shared" ref="DZ460:DZ504" si="51">COUNTA(AP460:AV460)</f>
        <v>0</v>
      </c>
      <c r="EC460" s="6">
        <f t="shared" si="47"/>
        <v>0</v>
      </c>
      <c r="EF460" s="6">
        <f t="shared" si="46"/>
        <v>0</v>
      </c>
    </row>
    <row r="461" spans="1:136" s="6" customFormat="1">
      <c r="A461" s="203"/>
      <c r="B461" s="204"/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04"/>
      <c r="AH461" s="204"/>
      <c r="AI461" s="204"/>
      <c r="AJ461" s="204"/>
      <c r="AK461" s="204"/>
      <c r="AL461" s="204"/>
      <c r="AM461" s="204"/>
      <c r="AN461" s="204"/>
      <c r="AO461" s="204"/>
      <c r="AP461" s="204"/>
      <c r="AQ461" s="204"/>
      <c r="AR461" s="204"/>
      <c r="AS461" s="204"/>
      <c r="AT461" s="204"/>
      <c r="AU461" s="204"/>
      <c r="AV461" s="204"/>
      <c r="AW461" s="204"/>
      <c r="AX461" s="204"/>
      <c r="AY461" s="204"/>
      <c r="AZ461" s="204"/>
      <c r="BA461" s="204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31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  <c r="BZ461" s="204"/>
      <c r="CA461" s="204"/>
      <c r="CB461" s="204"/>
      <c r="CC461" s="204"/>
      <c r="CD461" s="204"/>
      <c r="CE461" s="204"/>
      <c r="CF461" s="204"/>
      <c r="CG461" s="204"/>
      <c r="CH461" s="204"/>
      <c r="CI461" s="204"/>
      <c r="CJ461" s="204"/>
      <c r="CK461" s="204"/>
      <c r="CL461" s="204"/>
      <c r="CM461" s="204"/>
      <c r="CN461" s="204"/>
      <c r="CO461" s="204"/>
      <c r="CP461" s="204"/>
      <c r="CQ461" s="204"/>
      <c r="CR461" s="204"/>
      <c r="CS461" s="204"/>
      <c r="CT461" s="204"/>
      <c r="CU461" s="204"/>
      <c r="CV461" s="204"/>
      <c r="CW461" s="204"/>
      <c r="CX461" s="204"/>
      <c r="CY461" s="204"/>
      <c r="CZ461" s="204"/>
      <c r="DA461" s="204"/>
      <c r="DB461" s="204"/>
      <c r="DC461" s="231"/>
      <c r="DD461" s="231"/>
      <c r="DE461" s="231"/>
      <c r="DF461" s="242"/>
      <c r="DG461" s="242"/>
      <c r="DH461" s="204"/>
      <c r="DI461" s="204"/>
      <c r="DJ461" s="204"/>
      <c r="DK461" s="204"/>
      <c r="DL461" s="204"/>
      <c r="DM461" s="204"/>
      <c r="DN461" s="204"/>
      <c r="DO461" s="204"/>
      <c r="DP461" s="204"/>
      <c r="DQ461" s="204"/>
      <c r="DR461" s="204"/>
      <c r="DS461" s="242"/>
      <c r="DT461" s="204"/>
      <c r="DW461" s="6">
        <f t="shared" si="48"/>
        <v>0</v>
      </c>
      <c r="DX461" s="6">
        <f t="shared" si="49"/>
        <v>0</v>
      </c>
      <c r="DY461" s="6">
        <f t="shared" si="50"/>
        <v>0</v>
      </c>
      <c r="DZ461" s="6">
        <f t="shared" si="51"/>
        <v>0</v>
      </c>
      <c r="EC461" s="6">
        <f t="shared" si="47"/>
        <v>0</v>
      </c>
      <c r="EF461" s="6">
        <f t="shared" si="46"/>
        <v>0</v>
      </c>
    </row>
    <row r="462" spans="1:136" s="6" customFormat="1">
      <c r="A462" s="203"/>
      <c r="B462" s="20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04"/>
      <c r="AH462" s="204"/>
      <c r="AI462" s="204"/>
      <c r="AJ462" s="204"/>
      <c r="AK462" s="204"/>
      <c r="AL462" s="204"/>
      <c r="AM462" s="204"/>
      <c r="AN462" s="204"/>
      <c r="AO462" s="204"/>
      <c r="AP462" s="204"/>
      <c r="AQ462" s="204"/>
      <c r="AR462" s="204"/>
      <c r="AS462" s="204"/>
      <c r="AT462" s="204"/>
      <c r="AU462" s="204"/>
      <c r="AV462" s="204"/>
      <c r="AW462" s="204"/>
      <c r="AX462" s="204"/>
      <c r="AY462" s="204"/>
      <c r="AZ462" s="204"/>
      <c r="BA462" s="204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31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  <c r="BZ462" s="204"/>
      <c r="CA462" s="204"/>
      <c r="CB462" s="204"/>
      <c r="CC462" s="204"/>
      <c r="CD462" s="204"/>
      <c r="CE462" s="204"/>
      <c r="CF462" s="204"/>
      <c r="CG462" s="204"/>
      <c r="CH462" s="204"/>
      <c r="CI462" s="204"/>
      <c r="CJ462" s="204"/>
      <c r="CK462" s="204"/>
      <c r="CL462" s="204"/>
      <c r="CM462" s="204"/>
      <c r="CN462" s="204"/>
      <c r="CO462" s="204"/>
      <c r="CP462" s="204"/>
      <c r="CQ462" s="204"/>
      <c r="CR462" s="204"/>
      <c r="CS462" s="204"/>
      <c r="CT462" s="204"/>
      <c r="CU462" s="204"/>
      <c r="CV462" s="204"/>
      <c r="CW462" s="204"/>
      <c r="CX462" s="204"/>
      <c r="CY462" s="204"/>
      <c r="CZ462" s="204"/>
      <c r="DA462" s="204"/>
      <c r="DB462" s="204"/>
      <c r="DC462" s="231"/>
      <c r="DD462" s="231"/>
      <c r="DE462" s="231"/>
      <c r="DF462" s="242"/>
      <c r="DG462" s="242"/>
      <c r="DH462" s="204"/>
      <c r="DI462" s="204"/>
      <c r="DJ462" s="204"/>
      <c r="DK462" s="204"/>
      <c r="DL462" s="204"/>
      <c r="DM462" s="204"/>
      <c r="DN462" s="204"/>
      <c r="DO462" s="204"/>
      <c r="DP462" s="204"/>
      <c r="DQ462" s="204"/>
      <c r="DR462" s="204"/>
      <c r="DS462" s="242"/>
      <c r="DT462" s="204"/>
      <c r="DW462" s="6">
        <f t="shared" si="48"/>
        <v>0</v>
      </c>
      <c r="DX462" s="6">
        <f t="shared" si="49"/>
        <v>0</v>
      </c>
      <c r="DY462" s="6">
        <f t="shared" si="50"/>
        <v>0</v>
      </c>
      <c r="DZ462" s="6">
        <f t="shared" si="51"/>
        <v>0</v>
      </c>
      <c r="EC462" s="6">
        <f t="shared" si="47"/>
        <v>0</v>
      </c>
      <c r="EF462" s="6">
        <f t="shared" si="46"/>
        <v>0</v>
      </c>
    </row>
    <row r="463" spans="1:136" s="6" customFormat="1">
      <c r="A463" s="203"/>
      <c r="B463" s="204"/>
      <c r="C463" s="204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04"/>
      <c r="AH463" s="204"/>
      <c r="AI463" s="204"/>
      <c r="AJ463" s="204"/>
      <c r="AK463" s="204"/>
      <c r="AL463" s="204"/>
      <c r="AM463" s="204"/>
      <c r="AN463" s="204"/>
      <c r="AO463" s="204"/>
      <c r="AP463" s="204"/>
      <c r="AQ463" s="204"/>
      <c r="AR463" s="204"/>
      <c r="AS463" s="204"/>
      <c r="AT463" s="204"/>
      <c r="AU463" s="204"/>
      <c r="AV463" s="204"/>
      <c r="AW463" s="204"/>
      <c r="AX463" s="204"/>
      <c r="AY463" s="204"/>
      <c r="AZ463" s="204"/>
      <c r="BA463" s="204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31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  <c r="BZ463" s="204"/>
      <c r="CA463" s="204"/>
      <c r="CB463" s="204"/>
      <c r="CC463" s="204"/>
      <c r="CD463" s="204"/>
      <c r="CE463" s="204"/>
      <c r="CF463" s="204"/>
      <c r="CG463" s="204"/>
      <c r="CH463" s="204"/>
      <c r="CI463" s="204"/>
      <c r="CJ463" s="204"/>
      <c r="CK463" s="204"/>
      <c r="CL463" s="204"/>
      <c r="CM463" s="204"/>
      <c r="CN463" s="204"/>
      <c r="CO463" s="204"/>
      <c r="CP463" s="204"/>
      <c r="CQ463" s="204"/>
      <c r="CR463" s="204"/>
      <c r="CS463" s="204"/>
      <c r="CT463" s="204"/>
      <c r="CU463" s="204"/>
      <c r="CV463" s="204"/>
      <c r="CW463" s="204"/>
      <c r="CX463" s="204"/>
      <c r="CY463" s="204"/>
      <c r="CZ463" s="204"/>
      <c r="DA463" s="204"/>
      <c r="DB463" s="204"/>
      <c r="DC463" s="231"/>
      <c r="DD463" s="231"/>
      <c r="DE463" s="231"/>
      <c r="DF463" s="242"/>
      <c r="DG463" s="242"/>
      <c r="DH463" s="204"/>
      <c r="DI463" s="204"/>
      <c r="DJ463" s="204"/>
      <c r="DK463" s="204"/>
      <c r="DL463" s="204"/>
      <c r="DM463" s="204"/>
      <c r="DN463" s="204"/>
      <c r="DO463" s="204"/>
      <c r="DP463" s="204"/>
      <c r="DQ463" s="204"/>
      <c r="DR463" s="204"/>
      <c r="DS463" s="242"/>
      <c r="DT463" s="204"/>
      <c r="DW463" s="6">
        <f t="shared" si="48"/>
        <v>0</v>
      </c>
      <c r="DX463" s="6">
        <f t="shared" si="49"/>
        <v>0</v>
      </c>
      <c r="DY463" s="6">
        <f t="shared" si="50"/>
        <v>0</v>
      </c>
      <c r="DZ463" s="6">
        <f t="shared" si="51"/>
        <v>0</v>
      </c>
      <c r="EC463" s="6">
        <f t="shared" si="47"/>
        <v>0</v>
      </c>
      <c r="EF463" s="6">
        <f t="shared" si="46"/>
        <v>0</v>
      </c>
    </row>
    <row r="464" spans="1:136" s="6" customFormat="1">
      <c r="A464" s="203"/>
      <c r="B464" s="204"/>
      <c r="C464" s="204"/>
      <c r="D464" s="204"/>
      <c r="E464" s="204"/>
      <c r="F464" s="204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/>
      <c r="AH464" s="204"/>
      <c r="AI464" s="204"/>
      <c r="AJ464" s="204"/>
      <c r="AK464" s="204"/>
      <c r="AL464" s="204"/>
      <c r="AM464" s="204"/>
      <c r="AN464" s="204"/>
      <c r="AO464" s="204"/>
      <c r="AP464" s="204"/>
      <c r="AQ464" s="204"/>
      <c r="AR464" s="204"/>
      <c r="AS464" s="204"/>
      <c r="AT464" s="204"/>
      <c r="AU464" s="204"/>
      <c r="AV464" s="204"/>
      <c r="AW464" s="204"/>
      <c r="AX464" s="204"/>
      <c r="AY464" s="204"/>
      <c r="AZ464" s="204"/>
      <c r="BA464" s="204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31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  <c r="BZ464" s="204"/>
      <c r="CA464" s="204"/>
      <c r="CB464" s="204"/>
      <c r="CC464" s="204"/>
      <c r="CD464" s="204"/>
      <c r="CE464" s="204"/>
      <c r="CF464" s="204"/>
      <c r="CG464" s="204"/>
      <c r="CH464" s="204"/>
      <c r="CI464" s="204"/>
      <c r="CJ464" s="204"/>
      <c r="CK464" s="204"/>
      <c r="CL464" s="204"/>
      <c r="CM464" s="204"/>
      <c r="CN464" s="204"/>
      <c r="CO464" s="204"/>
      <c r="CP464" s="204"/>
      <c r="CQ464" s="204"/>
      <c r="CR464" s="204"/>
      <c r="CS464" s="204"/>
      <c r="CT464" s="204"/>
      <c r="CU464" s="204"/>
      <c r="CV464" s="204"/>
      <c r="CW464" s="204"/>
      <c r="CX464" s="204"/>
      <c r="CY464" s="204"/>
      <c r="CZ464" s="204"/>
      <c r="DA464" s="204"/>
      <c r="DB464" s="204"/>
      <c r="DC464" s="231"/>
      <c r="DD464" s="231"/>
      <c r="DE464" s="231"/>
      <c r="DF464" s="242"/>
      <c r="DG464" s="242"/>
      <c r="DH464" s="204"/>
      <c r="DI464" s="204"/>
      <c r="DJ464" s="204"/>
      <c r="DK464" s="204"/>
      <c r="DL464" s="204"/>
      <c r="DM464" s="204"/>
      <c r="DN464" s="204"/>
      <c r="DO464" s="204"/>
      <c r="DP464" s="204"/>
      <c r="DQ464" s="204"/>
      <c r="DR464" s="204"/>
      <c r="DS464" s="242"/>
      <c r="DT464" s="204"/>
      <c r="DW464" s="6">
        <f t="shared" si="48"/>
        <v>0</v>
      </c>
      <c r="DX464" s="6">
        <f t="shared" si="49"/>
        <v>0</v>
      </c>
      <c r="DY464" s="6">
        <f t="shared" si="50"/>
        <v>0</v>
      </c>
      <c r="DZ464" s="6">
        <f t="shared" si="51"/>
        <v>0</v>
      </c>
      <c r="EC464" s="6">
        <f t="shared" si="47"/>
        <v>0</v>
      </c>
      <c r="EF464" s="6">
        <f t="shared" si="46"/>
        <v>0</v>
      </c>
    </row>
    <row r="465" spans="1:136" s="6" customFormat="1">
      <c r="A465" s="203"/>
      <c r="B465" s="204"/>
      <c r="C465" s="204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  <c r="AA465" s="204"/>
      <c r="AB465" s="204"/>
      <c r="AC465" s="204"/>
      <c r="AD465" s="204"/>
      <c r="AE465" s="204"/>
      <c r="AF465" s="204"/>
      <c r="AG465" s="204"/>
      <c r="AH465" s="204"/>
      <c r="AI465" s="204"/>
      <c r="AJ465" s="204"/>
      <c r="AK465" s="204"/>
      <c r="AL465" s="204"/>
      <c r="AM465" s="204"/>
      <c r="AN465" s="204"/>
      <c r="AO465" s="204"/>
      <c r="AP465" s="204"/>
      <c r="AQ465" s="204"/>
      <c r="AR465" s="204"/>
      <c r="AS465" s="204"/>
      <c r="AT465" s="204"/>
      <c r="AU465" s="204"/>
      <c r="AV465" s="204"/>
      <c r="AW465" s="204"/>
      <c r="AX465" s="204"/>
      <c r="AY465" s="204"/>
      <c r="AZ465" s="204"/>
      <c r="BA465" s="204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31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  <c r="BZ465" s="204"/>
      <c r="CA465" s="204"/>
      <c r="CB465" s="204"/>
      <c r="CC465" s="204"/>
      <c r="CD465" s="204"/>
      <c r="CE465" s="204"/>
      <c r="CF465" s="204"/>
      <c r="CG465" s="204"/>
      <c r="CH465" s="204"/>
      <c r="CI465" s="204"/>
      <c r="CJ465" s="204"/>
      <c r="CK465" s="204"/>
      <c r="CL465" s="204"/>
      <c r="CM465" s="204"/>
      <c r="CN465" s="204"/>
      <c r="CO465" s="204"/>
      <c r="CP465" s="204"/>
      <c r="CQ465" s="204"/>
      <c r="CR465" s="204"/>
      <c r="CS465" s="204"/>
      <c r="CT465" s="204"/>
      <c r="CU465" s="204"/>
      <c r="CV465" s="204"/>
      <c r="CW465" s="204"/>
      <c r="CX465" s="204"/>
      <c r="CY465" s="204"/>
      <c r="CZ465" s="204"/>
      <c r="DA465" s="204"/>
      <c r="DB465" s="204"/>
      <c r="DC465" s="231"/>
      <c r="DD465" s="231"/>
      <c r="DE465" s="231"/>
      <c r="DF465" s="242"/>
      <c r="DG465" s="242"/>
      <c r="DH465" s="204"/>
      <c r="DI465" s="204"/>
      <c r="DJ465" s="204"/>
      <c r="DK465" s="204"/>
      <c r="DL465" s="204"/>
      <c r="DM465" s="204"/>
      <c r="DN465" s="204"/>
      <c r="DO465" s="204"/>
      <c r="DP465" s="204"/>
      <c r="DQ465" s="204"/>
      <c r="DR465" s="204"/>
      <c r="DS465" s="242"/>
      <c r="DT465" s="204"/>
      <c r="DW465" s="6">
        <f t="shared" si="48"/>
        <v>0</v>
      </c>
      <c r="DX465" s="6">
        <f t="shared" si="49"/>
        <v>0</v>
      </c>
      <c r="DY465" s="6">
        <f t="shared" si="50"/>
        <v>0</v>
      </c>
      <c r="DZ465" s="6">
        <f t="shared" si="51"/>
        <v>0</v>
      </c>
      <c r="EC465" s="6">
        <f t="shared" si="47"/>
        <v>0</v>
      </c>
      <c r="EF465" s="6">
        <f t="shared" si="46"/>
        <v>0</v>
      </c>
    </row>
    <row r="466" spans="1:136" s="6" customFormat="1">
      <c r="A466" s="203"/>
      <c r="B466" s="204"/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  <c r="AE466" s="204"/>
      <c r="AF466" s="204"/>
      <c r="AG466" s="204"/>
      <c r="AH466" s="204"/>
      <c r="AI466" s="204"/>
      <c r="AJ466" s="204"/>
      <c r="AK466" s="204"/>
      <c r="AL466" s="204"/>
      <c r="AM466" s="204"/>
      <c r="AN466" s="204"/>
      <c r="AO466" s="204"/>
      <c r="AP466" s="204"/>
      <c r="AQ466" s="204"/>
      <c r="AR466" s="204"/>
      <c r="AS466" s="204"/>
      <c r="AT466" s="204"/>
      <c r="AU466" s="204"/>
      <c r="AV466" s="204"/>
      <c r="AW466" s="204"/>
      <c r="AX466" s="204"/>
      <c r="AY466" s="204"/>
      <c r="AZ466" s="204"/>
      <c r="BA466" s="204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31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  <c r="BZ466" s="204"/>
      <c r="CA466" s="204"/>
      <c r="CB466" s="204"/>
      <c r="CC466" s="204"/>
      <c r="CD466" s="204"/>
      <c r="CE466" s="204"/>
      <c r="CF466" s="204"/>
      <c r="CG466" s="204"/>
      <c r="CH466" s="204"/>
      <c r="CI466" s="204"/>
      <c r="CJ466" s="204"/>
      <c r="CK466" s="204"/>
      <c r="CL466" s="204"/>
      <c r="CM466" s="204"/>
      <c r="CN466" s="204"/>
      <c r="CO466" s="204"/>
      <c r="CP466" s="204"/>
      <c r="CQ466" s="204"/>
      <c r="CR466" s="204"/>
      <c r="CS466" s="204"/>
      <c r="CT466" s="204"/>
      <c r="CU466" s="204"/>
      <c r="CV466" s="204"/>
      <c r="CW466" s="204"/>
      <c r="CX466" s="204"/>
      <c r="CY466" s="204"/>
      <c r="CZ466" s="204"/>
      <c r="DA466" s="204"/>
      <c r="DB466" s="204"/>
      <c r="DC466" s="231"/>
      <c r="DD466" s="231"/>
      <c r="DE466" s="231"/>
      <c r="DF466" s="242"/>
      <c r="DG466" s="242"/>
      <c r="DH466" s="204"/>
      <c r="DI466" s="204"/>
      <c r="DJ466" s="204"/>
      <c r="DK466" s="204"/>
      <c r="DL466" s="204"/>
      <c r="DM466" s="204"/>
      <c r="DN466" s="204"/>
      <c r="DO466" s="204"/>
      <c r="DP466" s="204"/>
      <c r="DQ466" s="204"/>
      <c r="DR466" s="204"/>
      <c r="DS466" s="242"/>
      <c r="DT466" s="204"/>
      <c r="DW466" s="6">
        <f t="shared" si="48"/>
        <v>0</v>
      </c>
      <c r="DX466" s="6">
        <f t="shared" si="49"/>
        <v>0</v>
      </c>
      <c r="DY466" s="6">
        <f t="shared" si="50"/>
        <v>0</v>
      </c>
      <c r="DZ466" s="6">
        <f t="shared" si="51"/>
        <v>0</v>
      </c>
      <c r="EC466" s="6">
        <f t="shared" si="47"/>
        <v>0</v>
      </c>
      <c r="EF466" s="6">
        <f t="shared" si="46"/>
        <v>0</v>
      </c>
    </row>
    <row r="467" spans="1:136" s="6" customFormat="1">
      <c r="A467" s="203"/>
      <c r="B467" s="204"/>
      <c r="C467" s="204"/>
      <c r="D467" s="204"/>
      <c r="E467" s="204"/>
      <c r="F467" s="204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  <c r="AA467" s="204"/>
      <c r="AB467" s="204"/>
      <c r="AC467" s="204"/>
      <c r="AD467" s="204"/>
      <c r="AE467" s="204"/>
      <c r="AF467" s="204"/>
      <c r="AG467" s="204"/>
      <c r="AH467" s="204"/>
      <c r="AI467" s="204"/>
      <c r="AJ467" s="204"/>
      <c r="AK467" s="204"/>
      <c r="AL467" s="204"/>
      <c r="AM467" s="204"/>
      <c r="AN467" s="204"/>
      <c r="AO467" s="204"/>
      <c r="AP467" s="204"/>
      <c r="AQ467" s="204"/>
      <c r="AR467" s="204"/>
      <c r="AS467" s="204"/>
      <c r="AT467" s="204"/>
      <c r="AU467" s="204"/>
      <c r="AV467" s="204"/>
      <c r="AW467" s="204"/>
      <c r="AX467" s="204"/>
      <c r="AY467" s="204"/>
      <c r="AZ467" s="204"/>
      <c r="BA467" s="204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31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  <c r="BZ467" s="204"/>
      <c r="CA467" s="204"/>
      <c r="CB467" s="204"/>
      <c r="CC467" s="204"/>
      <c r="CD467" s="204"/>
      <c r="CE467" s="204"/>
      <c r="CF467" s="204"/>
      <c r="CG467" s="204"/>
      <c r="CH467" s="204"/>
      <c r="CI467" s="204"/>
      <c r="CJ467" s="204"/>
      <c r="CK467" s="204"/>
      <c r="CL467" s="204"/>
      <c r="CM467" s="204"/>
      <c r="CN467" s="204"/>
      <c r="CO467" s="204"/>
      <c r="CP467" s="204"/>
      <c r="CQ467" s="204"/>
      <c r="CR467" s="204"/>
      <c r="CS467" s="204"/>
      <c r="CT467" s="204"/>
      <c r="CU467" s="204"/>
      <c r="CV467" s="204"/>
      <c r="CW467" s="204"/>
      <c r="CX467" s="204"/>
      <c r="CY467" s="204"/>
      <c r="CZ467" s="204"/>
      <c r="DA467" s="204"/>
      <c r="DB467" s="204"/>
      <c r="DC467" s="231"/>
      <c r="DD467" s="231"/>
      <c r="DE467" s="231"/>
      <c r="DF467" s="242"/>
      <c r="DG467" s="242"/>
      <c r="DH467" s="204"/>
      <c r="DI467" s="204"/>
      <c r="DJ467" s="204"/>
      <c r="DK467" s="204"/>
      <c r="DL467" s="204"/>
      <c r="DM467" s="204"/>
      <c r="DN467" s="204"/>
      <c r="DO467" s="204"/>
      <c r="DP467" s="204"/>
      <c r="DQ467" s="204"/>
      <c r="DR467" s="204"/>
      <c r="DS467" s="242"/>
      <c r="DT467" s="204"/>
      <c r="DW467" s="6">
        <f t="shared" si="48"/>
        <v>0</v>
      </c>
      <c r="DX467" s="6">
        <f t="shared" si="49"/>
        <v>0</v>
      </c>
      <c r="DY467" s="6">
        <f t="shared" si="50"/>
        <v>0</v>
      </c>
      <c r="DZ467" s="6">
        <f t="shared" si="51"/>
        <v>0</v>
      </c>
      <c r="EC467" s="6">
        <f t="shared" si="47"/>
        <v>0</v>
      </c>
      <c r="EF467" s="6">
        <f t="shared" si="46"/>
        <v>0</v>
      </c>
    </row>
    <row r="468" spans="1:136" s="6" customFormat="1">
      <c r="A468" s="203"/>
      <c r="B468" s="204"/>
      <c r="C468" s="204"/>
      <c r="D468" s="204"/>
      <c r="E468" s="204"/>
      <c r="F468" s="204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  <c r="AE468" s="204"/>
      <c r="AF468" s="204"/>
      <c r="AG468" s="204"/>
      <c r="AH468" s="204"/>
      <c r="AI468" s="204"/>
      <c r="AJ468" s="204"/>
      <c r="AK468" s="204"/>
      <c r="AL468" s="204"/>
      <c r="AM468" s="204"/>
      <c r="AN468" s="204"/>
      <c r="AO468" s="204"/>
      <c r="AP468" s="204"/>
      <c r="AQ468" s="204"/>
      <c r="AR468" s="204"/>
      <c r="AS468" s="204"/>
      <c r="AT468" s="204"/>
      <c r="AU468" s="204"/>
      <c r="AV468" s="204"/>
      <c r="AW468" s="204"/>
      <c r="AX468" s="204"/>
      <c r="AY468" s="204"/>
      <c r="AZ468" s="204"/>
      <c r="BA468" s="204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31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  <c r="BZ468" s="204"/>
      <c r="CA468" s="204"/>
      <c r="CB468" s="204"/>
      <c r="CC468" s="204"/>
      <c r="CD468" s="204"/>
      <c r="CE468" s="204"/>
      <c r="CF468" s="204"/>
      <c r="CG468" s="204"/>
      <c r="CH468" s="204"/>
      <c r="CI468" s="204"/>
      <c r="CJ468" s="204"/>
      <c r="CK468" s="204"/>
      <c r="CL468" s="204"/>
      <c r="CM468" s="204"/>
      <c r="CN468" s="204"/>
      <c r="CO468" s="204"/>
      <c r="CP468" s="204"/>
      <c r="CQ468" s="204"/>
      <c r="CR468" s="204"/>
      <c r="CS468" s="204"/>
      <c r="CT468" s="204"/>
      <c r="CU468" s="204"/>
      <c r="CV468" s="204"/>
      <c r="CW468" s="204"/>
      <c r="CX468" s="204"/>
      <c r="CY468" s="204"/>
      <c r="CZ468" s="204"/>
      <c r="DA468" s="204"/>
      <c r="DB468" s="204"/>
      <c r="DC468" s="231"/>
      <c r="DD468" s="231"/>
      <c r="DE468" s="231"/>
      <c r="DF468" s="242"/>
      <c r="DG468" s="242"/>
      <c r="DH468" s="204"/>
      <c r="DI468" s="204"/>
      <c r="DJ468" s="204"/>
      <c r="DK468" s="204"/>
      <c r="DL468" s="204"/>
      <c r="DM468" s="204"/>
      <c r="DN468" s="204"/>
      <c r="DO468" s="204"/>
      <c r="DP468" s="204"/>
      <c r="DQ468" s="204"/>
      <c r="DR468" s="204"/>
      <c r="DS468" s="242"/>
      <c r="DT468" s="204"/>
      <c r="DW468" s="6">
        <f t="shared" si="48"/>
        <v>0</v>
      </c>
      <c r="DX468" s="6">
        <f t="shared" si="49"/>
        <v>0</v>
      </c>
      <c r="DY468" s="6">
        <f t="shared" si="50"/>
        <v>0</v>
      </c>
      <c r="DZ468" s="6">
        <f t="shared" si="51"/>
        <v>0</v>
      </c>
      <c r="EC468" s="6">
        <f t="shared" si="47"/>
        <v>0</v>
      </c>
      <c r="EF468" s="6">
        <f t="shared" si="46"/>
        <v>0</v>
      </c>
    </row>
    <row r="469" spans="1:136" s="6" customFormat="1">
      <c r="A469" s="203"/>
      <c r="B469" s="204"/>
      <c r="C469" s="204"/>
      <c r="D469" s="204"/>
      <c r="E469" s="204"/>
      <c r="F469" s="204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  <c r="AA469" s="204"/>
      <c r="AB469" s="204"/>
      <c r="AC469" s="204"/>
      <c r="AD469" s="204"/>
      <c r="AE469" s="204"/>
      <c r="AF469" s="204"/>
      <c r="AG469" s="204"/>
      <c r="AH469" s="204"/>
      <c r="AI469" s="204"/>
      <c r="AJ469" s="204"/>
      <c r="AK469" s="204"/>
      <c r="AL469" s="204"/>
      <c r="AM469" s="204"/>
      <c r="AN469" s="204"/>
      <c r="AO469" s="204"/>
      <c r="AP469" s="204"/>
      <c r="AQ469" s="204"/>
      <c r="AR469" s="204"/>
      <c r="AS469" s="204"/>
      <c r="AT469" s="204"/>
      <c r="AU469" s="204"/>
      <c r="AV469" s="204"/>
      <c r="AW469" s="204"/>
      <c r="AX469" s="204"/>
      <c r="AY469" s="204"/>
      <c r="AZ469" s="204"/>
      <c r="BA469" s="204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31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  <c r="BZ469" s="204"/>
      <c r="CA469" s="204"/>
      <c r="CB469" s="204"/>
      <c r="CC469" s="204"/>
      <c r="CD469" s="204"/>
      <c r="CE469" s="204"/>
      <c r="CF469" s="204"/>
      <c r="CG469" s="204"/>
      <c r="CH469" s="204"/>
      <c r="CI469" s="204"/>
      <c r="CJ469" s="204"/>
      <c r="CK469" s="204"/>
      <c r="CL469" s="204"/>
      <c r="CM469" s="204"/>
      <c r="CN469" s="204"/>
      <c r="CO469" s="204"/>
      <c r="CP469" s="204"/>
      <c r="CQ469" s="204"/>
      <c r="CR469" s="204"/>
      <c r="CS469" s="204"/>
      <c r="CT469" s="204"/>
      <c r="CU469" s="204"/>
      <c r="CV469" s="204"/>
      <c r="CW469" s="204"/>
      <c r="CX469" s="204"/>
      <c r="CY469" s="204"/>
      <c r="CZ469" s="204"/>
      <c r="DA469" s="204"/>
      <c r="DB469" s="204"/>
      <c r="DC469" s="231"/>
      <c r="DD469" s="231"/>
      <c r="DE469" s="231"/>
      <c r="DF469" s="242"/>
      <c r="DG469" s="242"/>
      <c r="DH469" s="204"/>
      <c r="DI469" s="204"/>
      <c r="DJ469" s="204"/>
      <c r="DK469" s="204"/>
      <c r="DL469" s="204"/>
      <c r="DM469" s="204"/>
      <c r="DN469" s="204"/>
      <c r="DO469" s="204"/>
      <c r="DP469" s="204"/>
      <c r="DQ469" s="204"/>
      <c r="DR469" s="204"/>
      <c r="DS469" s="242"/>
      <c r="DT469" s="204"/>
      <c r="DW469" s="6">
        <f t="shared" si="48"/>
        <v>0</v>
      </c>
      <c r="DX469" s="6">
        <f t="shared" si="49"/>
        <v>0</v>
      </c>
      <c r="DY469" s="6">
        <f t="shared" si="50"/>
        <v>0</v>
      </c>
      <c r="DZ469" s="6">
        <f t="shared" si="51"/>
        <v>0</v>
      </c>
      <c r="EC469" s="6">
        <f t="shared" si="47"/>
        <v>0</v>
      </c>
      <c r="EF469" s="6">
        <f t="shared" si="46"/>
        <v>0</v>
      </c>
    </row>
    <row r="470" spans="1:136" s="6" customFormat="1">
      <c r="A470" s="203"/>
      <c r="B470" s="204"/>
      <c r="C470" s="204"/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4"/>
      <c r="AK470" s="204"/>
      <c r="AL470" s="204"/>
      <c r="AM470" s="204"/>
      <c r="AN470" s="204"/>
      <c r="AO470" s="204"/>
      <c r="AP470" s="204"/>
      <c r="AQ470" s="204"/>
      <c r="AR470" s="204"/>
      <c r="AS470" s="204"/>
      <c r="AT470" s="204"/>
      <c r="AU470" s="204"/>
      <c r="AV470" s="204"/>
      <c r="AW470" s="204"/>
      <c r="AX470" s="204"/>
      <c r="AY470" s="204"/>
      <c r="AZ470" s="204"/>
      <c r="BA470" s="204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31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  <c r="BZ470" s="204"/>
      <c r="CA470" s="204"/>
      <c r="CB470" s="204"/>
      <c r="CC470" s="204"/>
      <c r="CD470" s="204"/>
      <c r="CE470" s="204"/>
      <c r="CF470" s="204"/>
      <c r="CG470" s="204"/>
      <c r="CH470" s="204"/>
      <c r="CI470" s="204"/>
      <c r="CJ470" s="204"/>
      <c r="CK470" s="204"/>
      <c r="CL470" s="204"/>
      <c r="CM470" s="204"/>
      <c r="CN470" s="204"/>
      <c r="CO470" s="204"/>
      <c r="CP470" s="204"/>
      <c r="CQ470" s="204"/>
      <c r="CR470" s="204"/>
      <c r="CS470" s="204"/>
      <c r="CT470" s="204"/>
      <c r="CU470" s="204"/>
      <c r="CV470" s="204"/>
      <c r="CW470" s="204"/>
      <c r="CX470" s="204"/>
      <c r="CY470" s="204"/>
      <c r="CZ470" s="204"/>
      <c r="DA470" s="204"/>
      <c r="DB470" s="204"/>
      <c r="DC470" s="231"/>
      <c r="DD470" s="231"/>
      <c r="DE470" s="231"/>
      <c r="DF470" s="242"/>
      <c r="DG470" s="242"/>
      <c r="DH470" s="204"/>
      <c r="DI470" s="204"/>
      <c r="DJ470" s="204"/>
      <c r="DK470" s="204"/>
      <c r="DL470" s="204"/>
      <c r="DM470" s="204"/>
      <c r="DN470" s="204"/>
      <c r="DO470" s="204"/>
      <c r="DP470" s="204"/>
      <c r="DQ470" s="204"/>
      <c r="DR470" s="204"/>
      <c r="DS470" s="242"/>
      <c r="DT470" s="204"/>
      <c r="DW470" s="6">
        <f t="shared" si="48"/>
        <v>0</v>
      </c>
      <c r="DX470" s="6">
        <f t="shared" si="49"/>
        <v>0</v>
      </c>
      <c r="DY470" s="6">
        <f t="shared" si="50"/>
        <v>0</v>
      </c>
      <c r="DZ470" s="6">
        <f t="shared" si="51"/>
        <v>0</v>
      </c>
      <c r="EC470" s="6">
        <f t="shared" si="47"/>
        <v>0</v>
      </c>
      <c r="EF470" s="6">
        <f t="shared" si="46"/>
        <v>0</v>
      </c>
    </row>
    <row r="471" spans="1:136" s="6" customFormat="1">
      <c r="A471" s="203"/>
      <c r="B471" s="204"/>
      <c r="C471" s="204"/>
      <c r="D471" s="204"/>
      <c r="E471" s="204"/>
      <c r="F471" s="204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04"/>
      <c r="AE471" s="204"/>
      <c r="AF471" s="204"/>
      <c r="AG471" s="204"/>
      <c r="AH471" s="204"/>
      <c r="AI471" s="204"/>
      <c r="AJ471" s="204"/>
      <c r="AK471" s="204"/>
      <c r="AL471" s="204"/>
      <c r="AM471" s="204"/>
      <c r="AN471" s="204"/>
      <c r="AO471" s="204"/>
      <c r="AP471" s="204"/>
      <c r="AQ471" s="204"/>
      <c r="AR471" s="204"/>
      <c r="AS471" s="204"/>
      <c r="AT471" s="204"/>
      <c r="AU471" s="204"/>
      <c r="AV471" s="204"/>
      <c r="AW471" s="204"/>
      <c r="AX471" s="204"/>
      <c r="AY471" s="204"/>
      <c r="AZ471" s="204"/>
      <c r="BA471" s="204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31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  <c r="BZ471" s="204"/>
      <c r="CA471" s="204"/>
      <c r="CB471" s="204"/>
      <c r="CC471" s="204"/>
      <c r="CD471" s="204"/>
      <c r="CE471" s="204"/>
      <c r="CF471" s="204"/>
      <c r="CG471" s="204"/>
      <c r="CH471" s="204"/>
      <c r="CI471" s="204"/>
      <c r="CJ471" s="204"/>
      <c r="CK471" s="204"/>
      <c r="CL471" s="204"/>
      <c r="CM471" s="204"/>
      <c r="CN471" s="204"/>
      <c r="CO471" s="204"/>
      <c r="CP471" s="204"/>
      <c r="CQ471" s="204"/>
      <c r="CR471" s="204"/>
      <c r="CS471" s="204"/>
      <c r="CT471" s="204"/>
      <c r="CU471" s="204"/>
      <c r="CV471" s="204"/>
      <c r="CW471" s="204"/>
      <c r="CX471" s="204"/>
      <c r="CY471" s="204"/>
      <c r="CZ471" s="204"/>
      <c r="DA471" s="204"/>
      <c r="DB471" s="204"/>
      <c r="DC471" s="231"/>
      <c r="DD471" s="231"/>
      <c r="DE471" s="231"/>
      <c r="DF471" s="242"/>
      <c r="DG471" s="242"/>
      <c r="DH471" s="204"/>
      <c r="DI471" s="204"/>
      <c r="DJ471" s="204"/>
      <c r="DK471" s="204"/>
      <c r="DL471" s="204"/>
      <c r="DM471" s="204"/>
      <c r="DN471" s="204"/>
      <c r="DO471" s="204"/>
      <c r="DP471" s="204"/>
      <c r="DQ471" s="204"/>
      <c r="DR471" s="204"/>
      <c r="DS471" s="242"/>
      <c r="DT471" s="204"/>
      <c r="DW471" s="6">
        <f t="shared" si="48"/>
        <v>0</v>
      </c>
      <c r="DX471" s="6">
        <f t="shared" si="49"/>
        <v>0</v>
      </c>
      <c r="DY471" s="6">
        <f t="shared" si="50"/>
        <v>0</v>
      </c>
      <c r="DZ471" s="6">
        <f t="shared" si="51"/>
        <v>0</v>
      </c>
      <c r="EC471" s="6">
        <f t="shared" si="47"/>
        <v>0</v>
      </c>
      <c r="EF471" s="6">
        <f t="shared" si="46"/>
        <v>0</v>
      </c>
    </row>
    <row r="472" spans="1:136" s="6" customFormat="1">
      <c r="A472" s="203"/>
      <c r="B472" s="204"/>
      <c r="C472" s="204"/>
      <c r="D472" s="204"/>
      <c r="E472" s="204"/>
      <c r="F472" s="204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  <c r="AA472" s="204"/>
      <c r="AB472" s="204"/>
      <c r="AC472" s="204"/>
      <c r="AD472" s="204"/>
      <c r="AE472" s="204"/>
      <c r="AF472" s="204"/>
      <c r="AG472" s="204"/>
      <c r="AH472" s="204"/>
      <c r="AI472" s="204"/>
      <c r="AJ472" s="204"/>
      <c r="AK472" s="204"/>
      <c r="AL472" s="204"/>
      <c r="AM472" s="204"/>
      <c r="AN472" s="204"/>
      <c r="AO472" s="204"/>
      <c r="AP472" s="204"/>
      <c r="AQ472" s="204"/>
      <c r="AR472" s="204"/>
      <c r="AS472" s="204"/>
      <c r="AT472" s="204"/>
      <c r="AU472" s="204"/>
      <c r="AV472" s="204"/>
      <c r="AW472" s="204"/>
      <c r="AX472" s="204"/>
      <c r="AY472" s="204"/>
      <c r="AZ472" s="204"/>
      <c r="BA472" s="204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31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  <c r="BZ472" s="204"/>
      <c r="CA472" s="204"/>
      <c r="CB472" s="204"/>
      <c r="CC472" s="204"/>
      <c r="CD472" s="204"/>
      <c r="CE472" s="204"/>
      <c r="CF472" s="204"/>
      <c r="CG472" s="204"/>
      <c r="CH472" s="204"/>
      <c r="CI472" s="204"/>
      <c r="CJ472" s="204"/>
      <c r="CK472" s="204"/>
      <c r="CL472" s="204"/>
      <c r="CM472" s="204"/>
      <c r="CN472" s="204"/>
      <c r="CO472" s="204"/>
      <c r="CP472" s="204"/>
      <c r="CQ472" s="204"/>
      <c r="CR472" s="204"/>
      <c r="CS472" s="204"/>
      <c r="CT472" s="204"/>
      <c r="CU472" s="204"/>
      <c r="CV472" s="204"/>
      <c r="CW472" s="204"/>
      <c r="CX472" s="204"/>
      <c r="CY472" s="204"/>
      <c r="CZ472" s="204"/>
      <c r="DA472" s="204"/>
      <c r="DB472" s="204"/>
      <c r="DC472" s="231"/>
      <c r="DD472" s="231"/>
      <c r="DE472" s="231"/>
      <c r="DF472" s="242"/>
      <c r="DG472" s="242"/>
      <c r="DH472" s="204"/>
      <c r="DI472" s="204"/>
      <c r="DJ472" s="204"/>
      <c r="DK472" s="204"/>
      <c r="DL472" s="204"/>
      <c r="DM472" s="204"/>
      <c r="DN472" s="204"/>
      <c r="DO472" s="204"/>
      <c r="DP472" s="204"/>
      <c r="DQ472" s="204"/>
      <c r="DR472" s="204"/>
      <c r="DS472" s="242"/>
      <c r="DT472" s="204"/>
      <c r="DW472" s="6">
        <f t="shared" si="48"/>
        <v>0</v>
      </c>
      <c r="DX472" s="6">
        <f t="shared" si="49"/>
        <v>0</v>
      </c>
      <c r="DY472" s="6">
        <f t="shared" si="50"/>
        <v>0</v>
      </c>
      <c r="DZ472" s="6">
        <f t="shared" si="51"/>
        <v>0</v>
      </c>
      <c r="EC472" s="6">
        <f t="shared" si="47"/>
        <v>0</v>
      </c>
      <c r="EF472" s="6">
        <f t="shared" si="46"/>
        <v>0</v>
      </c>
    </row>
    <row r="473" spans="1:136" s="6" customFormat="1">
      <c r="A473" s="203"/>
      <c r="B473" s="204"/>
      <c r="C473" s="204"/>
      <c r="D473" s="204"/>
      <c r="E473" s="204"/>
      <c r="F473" s="204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  <c r="AA473" s="204"/>
      <c r="AB473" s="204"/>
      <c r="AC473" s="204"/>
      <c r="AD473" s="204"/>
      <c r="AE473" s="204"/>
      <c r="AF473" s="204"/>
      <c r="AG473" s="204"/>
      <c r="AH473" s="204"/>
      <c r="AI473" s="204"/>
      <c r="AJ473" s="204"/>
      <c r="AK473" s="204"/>
      <c r="AL473" s="204"/>
      <c r="AM473" s="204"/>
      <c r="AN473" s="204"/>
      <c r="AO473" s="204"/>
      <c r="AP473" s="204"/>
      <c r="AQ473" s="204"/>
      <c r="AR473" s="204"/>
      <c r="AS473" s="204"/>
      <c r="AT473" s="204"/>
      <c r="AU473" s="204"/>
      <c r="AV473" s="204"/>
      <c r="AW473" s="204"/>
      <c r="AX473" s="204"/>
      <c r="AY473" s="204"/>
      <c r="AZ473" s="204"/>
      <c r="BA473" s="204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31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  <c r="BZ473" s="204"/>
      <c r="CA473" s="204"/>
      <c r="CB473" s="204"/>
      <c r="CC473" s="204"/>
      <c r="CD473" s="204"/>
      <c r="CE473" s="204"/>
      <c r="CF473" s="204"/>
      <c r="CG473" s="204"/>
      <c r="CH473" s="204"/>
      <c r="CI473" s="204"/>
      <c r="CJ473" s="204"/>
      <c r="CK473" s="204"/>
      <c r="CL473" s="204"/>
      <c r="CM473" s="204"/>
      <c r="CN473" s="204"/>
      <c r="CO473" s="204"/>
      <c r="CP473" s="204"/>
      <c r="CQ473" s="204"/>
      <c r="CR473" s="204"/>
      <c r="CS473" s="204"/>
      <c r="CT473" s="204"/>
      <c r="CU473" s="204"/>
      <c r="CV473" s="204"/>
      <c r="CW473" s="204"/>
      <c r="CX473" s="204"/>
      <c r="CY473" s="204"/>
      <c r="CZ473" s="204"/>
      <c r="DA473" s="204"/>
      <c r="DB473" s="204"/>
      <c r="DC473" s="231"/>
      <c r="DD473" s="231"/>
      <c r="DE473" s="231"/>
      <c r="DF473" s="242"/>
      <c r="DG473" s="242"/>
      <c r="DH473" s="204"/>
      <c r="DI473" s="204"/>
      <c r="DJ473" s="204"/>
      <c r="DK473" s="204"/>
      <c r="DL473" s="204"/>
      <c r="DM473" s="204"/>
      <c r="DN473" s="204"/>
      <c r="DO473" s="204"/>
      <c r="DP473" s="204"/>
      <c r="DQ473" s="204"/>
      <c r="DR473" s="204"/>
      <c r="DS473" s="242"/>
      <c r="DT473" s="204"/>
      <c r="DW473" s="6">
        <f t="shared" si="48"/>
        <v>0</v>
      </c>
      <c r="DX473" s="6">
        <f t="shared" si="49"/>
        <v>0</v>
      </c>
      <c r="DY473" s="6">
        <f t="shared" si="50"/>
        <v>0</v>
      </c>
      <c r="DZ473" s="6">
        <f t="shared" si="51"/>
        <v>0</v>
      </c>
      <c r="EC473" s="6">
        <f t="shared" si="47"/>
        <v>0</v>
      </c>
      <c r="EF473" s="6">
        <f t="shared" si="46"/>
        <v>0</v>
      </c>
    </row>
    <row r="474" spans="1:136" s="6" customFormat="1">
      <c r="A474" s="203"/>
      <c r="B474" s="204"/>
      <c r="C474" s="204"/>
      <c r="D474" s="204"/>
      <c r="E474" s="204"/>
      <c r="F474" s="204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4"/>
      <c r="AT474" s="204"/>
      <c r="AU474" s="204"/>
      <c r="AV474" s="204"/>
      <c r="AW474" s="204"/>
      <c r="AX474" s="204"/>
      <c r="AY474" s="204"/>
      <c r="AZ474" s="204"/>
      <c r="BA474" s="204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31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  <c r="BZ474" s="204"/>
      <c r="CA474" s="204"/>
      <c r="CB474" s="204"/>
      <c r="CC474" s="204"/>
      <c r="CD474" s="204"/>
      <c r="CE474" s="204"/>
      <c r="CF474" s="204"/>
      <c r="CG474" s="204"/>
      <c r="CH474" s="204"/>
      <c r="CI474" s="204"/>
      <c r="CJ474" s="204"/>
      <c r="CK474" s="204"/>
      <c r="CL474" s="204"/>
      <c r="CM474" s="204"/>
      <c r="CN474" s="204"/>
      <c r="CO474" s="204"/>
      <c r="CP474" s="204"/>
      <c r="CQ474" s="204"/>
      <c r="CR474" s="204"/>
      <c r="CS474" s="204"/>
      <c r="CT474" s="204"/>
      <c r="CU474" s="204"/>
      <c r="CV474" s="204"/>
      <c r="CW474" s="204"/>
      <c r="CX474" s="204"/>
      <c r="CY474" s="204"/>
      <c r="CZ474" s="204"/>
      <c r="DA474" s="204"/>
      <c r="DB474" s="204"/>
      <c r="DC474" s="231"/>
      <c r="DD474" s="231"/>
      <c r="DE474" s="231"/>
      <c r="DF474" s="242"/>
      <c r="DG474" s="242"/>
      <c r="DH474" s="204"/>
      <c r="DI474" s="204"/>
      <c r="DJ474" s="204"/>
      <c r="DK474" s="204"/>
      <c r="DL474" s="204"/>
      <c r="DM474" s="204"/>
      <c r="DN474" s="204"/>
      <c r="DO474" s="204"/>
      <c r="DP474" s="204"/>
      <c r="DQ474" s="204"/>
      <c r="DR474" s="204"/>
      <c r="DS474" s="242"/>
      <c r="DT474" s="204"/>
      <c r="DW474" s="6">
        <f t="shared" si="48"/>
        <v>0</v>
      </c>
      <c r="DX474" s="6">
        <f t="shared" si="49"/>
        <v>0</v>
      </c>
      <c r="DY474" s="6">
        <f t="shared" si="50"/>
        <v>0</v>
      </c>
      <c r="DZ474" s="6">
        <f t="shared" si="51"/>
        <v>0</v>
      </c>
      <c r="EC474" s="6">
        <f t="shared" si="47"/>
        <v>0</v>
      </c>
      <c r="EF474" s="6">
        <f t="shared" si="46"/>
        <v>0</v>
      </c>
    </row>
    <row r="475" spans="1:136" s="6" customFormat="1">
      <c r="A475" s="203"/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4"/>
      <c r="AT475" s="204"/>
      <c r="AU475" s="204"/>
      <c r="AV475" s="204"/>
      <c r="AW475" s="204"/>
      <c r="AX475" s="204"/>
      <c r="AY475" s="204"/>
      <c r="AZ475" s="204"/>
      <c r="BA475" s="204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31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  <c r="BZ475" s="204"/>
      <c r="CA475" s="204"/>
      <c r="CB475" s="204"/>
      <c r="CC475" s="204"/>
      <c r="CD475" s="204"/>
      <c r="CE475" s="204"/>
      <c r="CF475" s="204"/>
      <c r="CG475" s="204"/>
      <c r="CH475" s="204"/>
      <c r="CI475" s="204"/>
      <c r="CJ475" s="204"/>
      <c r="CK475" s="204"/>
      <c r="CL475" s="204"/>
      <c r="CM475" s="204"/>
      <c r="CN475" s="204"/>
      <c r="CO475" s="204"/>
      <c r="CP475" s="204"/>
      <c r="CQ475" s="204"/>
      <c r="CR475" s="204"/>
      <c r="CS475" s="204"/>
      <c r="CT475" s="204"/>
      <c r="CU475" s="204"/>
      <c r="CV475" s="204"/>
      <c r="CW475" s="204"/>
      <c r="CX475" s="204"/>
      <c r="CY475" s="204"/>
      <c r="CZ475" s="204"/>
      <c r="DA475" s="204"/>
      <c r="DB475" s="204"/>
      <c r="DC475" s="231"/>
      <c r="DD475" s="231"/>
      <c r="DE475" s="231"/>
      <c r="DF475" s="242"/>
      <c r="DG475" s="242"/>
      <c r="DH475" s="204"/>
      <c r="DI475" s="204"/>
      <c r="DJ475" s="204"/>
      <c r="DK475" s="204"/>
      <c r="DL475" s="204"/>
      <c r="DM475" s="204"/>
      <c r="DN475" s="204"/>
      <c r="DO475" s="204"/>
      <c r="DP475" s="204"/>
      <c r="DQ475" s="204"/>
      <c r="DR475" s="204"/>
      <c r="DS475" s="242"/>
      <c r="DT475" s="204"/>
      <c r="DW475" s="6">
        <f t="shared" si="48"/>
        <v>0</v>
      </c>
      <c r="DX475" s="6">
        <f t="shared" si="49"/>
        <v>0</v>
      </c>
      <c r="DY475" s="6">
        <f t="shared" si="50"/>
        <v>0</v>
      </c>
      <c r="DZ475" s="6">
        <f t="shared" si="51"/>
        <v>0</v>
      </c>
      <c r="EC475" s="6">
        <f t="shared" si="47"/>
        <v>0</v>
      </c>
      <c r="EF475" s="6">
        <f t="shared" si="46"/>
        <v>0</v>
      </c>
    </row>
    <row r="476" spans="1:136" s="6" customFormat="1">
      <c r="A476" s="203"/>
      <c r="B476" s="204"/>
      <c r="C476" s="204"/>
      <c r="D476" s="204"/>
      <c r="E476" s="204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4"/>
      <c r="AT476" s="204"/>
      <c r="AU476" s="204"/>
      <c r="AV476" s="204"/>
      <c r="AW476" s="204"/>
      <c r="AX476" s="204"/>
      <c r="AY476" s="204"/>
      <c r="AZ476" s="204"/>
      <c r="BA476" s="204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31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  <c r="BZ476" s="204"/>
      <c r="CA476" s="204"/>
      <c r="CB476" s="204"/>
      <c r="CC476" s="204"/>
      <c r="CD476" s="204"/>
      <c r="CE476" s="204"/>
      <c r="CF476" s="204"/>
      <c r="CG476" s="204"/>
      <c r="CH476" s="204"/>
      <c r="CI476" s="204"/>
      <c r="CJ476" s="204"/>
      <c r="CK476" s="204"/>
      <c r="CL476" s="204"/>
      <c r="CM476" s="204"/>
      <c r="CN476" s="204"/>
      <c r="CO476" s="204"/>
      <c r="CP476" s="204"/>
      <c r="CQ476" s="204"/>
      <c r="CR476" s="204"/>
      <c r="CS476" s="204"/>
      <c r="CT476" s="204"/>
      <c r="CU476" s="204"/>
      <c r="CV476" s="204"/>
      <c r="CW476" s="204"/>
      <c r="CX476" s="204"/>
      <c r="CY476" s="204"/>
      <c r="CZ476" s="204"/>
      <c r="DA476" s="204"/>
      <c r="DB476" s="204"/>
      <c r="DC476" s="231"/>
      <c r="DD476" s="231"/>
      <c r="DE476" s="231"/>
      <c r="DF476" s="242"/>
      <c r="DG476" s="242"/>
      <c r="DH476" s="204"/>
      <c r="DI476" s="204"/>
      <c r="DJ476" s="204"/>
      <c r="DK476" s="204"/>
      <c r="DL476" s="204"/>
      <c r="DM476" s="204"/>
      <c r="DN476" s="204"/>
      <c r="DO476" s="204"/>
      <c r="DP476" s="204"/>
      <c r="DQ476" s="204"/>
      <c r="DR476" s="204"/>
      <c r="DS476" s="242"/>
      <c r="DT476" s="204"/>
      <c r="DW476" s="6">
        <f t="shared" si="48"/>
        <v>0</v>
      </c>
      <c r="DX476" s="6">
        <f t="shared" si="49"/>
        <v>0</v>
      </c>
      <c r="DY476" s="6">
        <f t="shared" si="50"/>
        <v>0</v>
      </c>
      <c r="DZ476" s="6">
        <f t="shared" si="51"/>
        <v>0</v>
      </c>
      <c r="EC476" s="6">
        <f t="shared" si="47"/>
        <v>0</v>
      </c>
      <c r="EF476" s="6">
        <f t="shared" si="46"/>
        <v>0</v>
      </c>
    </row>
    <row r="477" spans="1:136" s="6" customFormat="1">
      <c r="A477" s="203"/>
      <c r="B477" s="204"/>
      <c r="C477" s="204"/>
      <c r="D477" s="204"/>
      <c r="E477" s="204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4"/>
      <c r="AT477" s="204"/>
      <c r="AU477" s="204"/>
      <c r="AV477" s="204"/>
      <c r="AW477" s="204"/>
      <c r="AX477" s="204"/>
      <c r="AY477" s="204"/>
      <c r="AZ477" s="204"/>
      <c r="BA477" s="204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31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  <c r="BZ477" s="204"/>
      <c r="CA477" s="204"/>
      <c r="CB477" s="204"/>
      <c r="CC477" s="204"/>
      <c r="CD477" s="204"/>
      <c r="CE477" s="204"/>
      <c r="CF477" s="204"/>
      <c r="CG477" s="204"/>
      <c r="CH477" s="204"/>
      <c r="CI477" s="204"/>
      <c r="CJ477" s="204"/>
      <c r="CK477" s="204"/>
      <c r="CL477" s="204"/>
      <c r="CM477" s="204"/>
      <c r="CN477" s="204"/>
      <c r="CO477" s="204"/>
      <c r="CP477" s="204"/>
      <c r="CQ477" s="204"/>
      <c r="CR477" s="204"/>
      <c r="CS477" s="204"/>
      <c r="CT477" s="204"/>
      <c r="CU477" s="204"/>
      <c r="CV477" s="204"/>
      <c r="CW477" s="204"/>
      <c r="CX477" s="204"/>
      <c r="CY477" s="204"/>
      <c r="CZ477" s="204"/>
      <c r="DA477" s="204"/>
      <c r="DB477" s="204"/>
      <c r="DC477" s="231"/>
      <c r="DD477" s="231"/>
      <c r="DE477" s="231"/>
      <c r="DF477" s="242"/>
      <c r="DG477" s="242"/>
      <c r="DH477" s="204"/>
      <c r="DI477" s="204"/>
      <c r="DJ477" s="204"/>
      <c r="DK477" s="204"/>
      <c r="DL477" s="204"/>
      <c r="DM477" s="204"/>
      <c r="DN477" s="204"/>
      <c r="DO477" s="204"/>
      <c r="DP477" s="204"/>
      <c r="DQ477" s="204"/>
      <c r="DR477" s="204"/>
      <c r="DS477" s="242"/>
      <c r="DT477" s="204"/>
      <c r="DW477" s="6">
        <f t="shared" si="48"/>
        <v>0</v>
      </c>
      <c r="DX477" s="6">
        <f t="shared" si="49"/>
        <v>0</v>
      </c>
      <c r="DY477" s="6">
        <f t="shared" si="50"/>
        <v>0</v>
      </c>
      <c r="DZ477" s="6">
        <f t="shared" si="51"/>
        <v>0</v>
      </c>
      <c r="EC477" s="6">
        <f t="shared" si="47"/>
        <v>0</v>
      </c>
      <c r="EF477" s="6">
        <f t="shared" si="46"/>
        <v>0</v>
      </c>
    </row>
    <row r="478" spans="1:136" s="6" customFormat="1">
      <c r="A478" s="203"/>
      <c r="B478" s="204"/>
      <c r="C478" s="204"/>
      <c r="D478" s="204"/>
      <c r="E478" s="204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4"/>
      <c r="AT478" s="204"/>
      <c r="AU478" s="204"/>
      <c r="AV478" s="204"/>
      <c r="AW478" s="204"/>
      <c r="AX478" s="204"/>
      <c r="AY478" s="204"/>
      <c r="AZ478" s="204"/>
      <c r="BA478" s="204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31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  <c r="BZ478" s="204"/>
      <c r="CA478" s="204"/>
      <c r="CB478" s="204"/>
      <c r="CC478" s="204"/>
      <c r="CD478" s="204"/>
      <c r="CE478" s="204"/>
      <c r="CF478" s="204"/>
      <c r="CG478" s="204"/>
      <c r="CH478" s="204"/>
      <c r="CI478" s="204"/>
      <c r="CJ478" s="204"/>
      <c r="CK478" s="204"/>
      <c r="CL478" s="204"/>
      <c r="CM478" s="204"/>
      <c r="CN478" s="204"/>
      <c r="CO478" s="204"/>
      <c r="CP478" s="204"/>
      <c r="CQ478" s="204"/>
      <c r="CR478" s="204"/>
      <c r="CS478" s="204"/>
      <c r="CT478" s="204"/>
      <c r="CU478" s="204"/>
      <c r="CV478" s="204"/>
      <c r="CW478" s="204"/>
      <c r="CX478" s="204"/>
      <c r="CY478" s="204"/>
      <c r="CZ478" s="204"/>
      <c r="DA478" s="204"/>
      <c r="DB478" s="204"/>
      <c r="DC478" s="231"/>
      <c r="DD478" s="231"/>
      <c r="DE478" s="231"/>
      <c r="DF478" s="242"/>
      <c r="DG478" s="242"/>
      <c r="DH478" s="204"/>
      <c r="DI478" s="204"/>
      <c r="DJ478" s="204"/>
      <c r="DK478" s="204"/>
      <c r="DL478" s="204"/>
      <c r="DM478" s="204"/>
      <c r="DN478" s="204"/>
      <c r="DO478" s="204"/>
      <c r="DP478" s="204"/>
      <c r="DQ478" s="204"/>
      <c r="DR478" s="204"/>
      <c r="DS478" s="242"/>
      <c r="DT478" s="204"/>
      <c r="DW478" s="6">
        <f t="shared" si="48"/>
        <v>0</v>
      </c>
      <c r="DX478" s="6">
        <f t="shared" si="49"/>
        <v>0</v>
      </c>
      <c r="DY478" s="6">
        <f t="shared" si="50"/>
        <v>0</v>
      </c>
      <c r="DZ478" s="6">
        <f t="shared" si="51"/>
        <v>0</v>
      </c>
      <c r="EC478" s="6">
        <f t="shared" si="47"/>
        <v>0</v>
      </c>
      <c r="EF478" s="6">
        <f t="shared" si="46"/>
        <v>0</v>
      </c>
    </row>
    <row r="479" spans="1:136" s="6" customFormat="1">
      <c r="A479" s="203"/>
      <c r="B479" s="204"/>
      <c r="C479" s="204"/>
      <c r="D479" s="204"/>
      <c r="E479" s="204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04"/>
      <c r="AT479" s="204"/>
      <c r="AU479" s="204"/>
      <c r="AV479" s="204"/>
      <c r="AW479" s="204"/>
      <c r="AX479" s="204"/>
      <c r="AY479" s="204"/>
      <c r="AZ479" s="204"/>
      <c r="BA479" s="204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31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  <c r="BZ479" s="204"/>
      <c r="CA479" s="204"/>
      <c r="CB479" s="204"/>
      <c r="CC479" s="204"/>
      <c r="CD479" s="204"/>
      <c r="CE479" s="204"/>
      <c r="CF479" s="204"/>
      <c r="CG479" s="204"/>
      <c r="CH479" s="204"/>
      <c r="CI479" s="204"/>
      <c r="CJ479" s="204"/>
      <c r="CK479" s="204"/>
      <c r="CL479" s="204"/>
      <c r="CM479" s="204"/>
      <c r="CN479" s="204"/>
      <c r="CO479" s="204"/>
      <c r="CP479" s="204"/>
      <c r="CQ479" s="204"/>
      <c r="CR479" s="204"/>
      <c r="CS479" s="204"/>
      <c r="CT479" s="204"/>
      <c r="CU479" s="204"/>
      <c r="CV479" s="204"/>
      <c r="CW479" s="204"/>
      <c r="CX479" s="204"/>
      <c r="CY479" s="204"/>
      <c r="CZ479" s="204"/>
      <c r="DA479" s="204"/>
      <c r="DB479" s="204"/>
      <c r="DC479" s="231"/>
      <c r="DD479" s="231"/>
      <c r="DE479" s="231"/>
      <c r="DF479" s="242"/>
      <c r="DG479" s="242"/>
      <c r="DH479" s="204"/>
      <c r="DI479" s="204"/>
      <c r="DJ479" s="204"/>
      <c r="DK479" s="204"/>
      <c r="DL479" s="204"/>
      <c r="DM479" s="204"/>
      <c r="DN479" s="204"/>
      <c r="DO479" s="204"/>
      <c r="DP479" s="204"/>
      <c r="DQ479" s="204"/>
      <c r="DR479" s="204"/>
      <c r="DS479" s="242"/>
      <c r="DT479" s="204"/>
      <c r="DW479" s="6">
        <f t="shared" si="48"/>
        <v>0</v>
      </c>
      <c r="DX479" s="6">
        <f t="shared" si="49"/>
        <v>0</v>
      </c>
      <c r="DY479" s="6">
        <f t="shared" si="50"/>
        <v>0</v>
      </c>
      <c r="DZ479" s="6">
        <f t="shared" si="51"/>
        <v>0</v>
      </c>
      <c r="EC479" s="6">
        <f t="shared" si="47"/>
        <v>0</v>
      </c>
      <c r="EF479" s="6">
        <f t="shared" si="46"/>
        <v>0</v>
      </c>
    </row>
    <row r="480" spans="1:136" s="6" customFormat="1">
      <c r="A480" s="203"/>
      <c r="B480" s="204"/>
      <c r="C480" s="204"/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04"/>
      <c r="AT480" s="204"/>
      <c r="AU480" s="204"/>
      <c r="AV480" s="204"/>
      <c r="AW480" s="204"/>
      <c r="AX480" s="204"/>
      <c r="AY480" s="204"/>
      <c r="AZ480" s="204"/>
      <c r="BA480" s="204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31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  <c r="BZ480" s="204"/>
      <c r="CA480" s="204"/>
      <c r="CB480" s="204"/>
      <c r="CC480" s="204"/>
      <c r="CD480" s="204"/>
      <c r="CE480" s="204"/>
      <c r="CF480" s="204"/>
      <c r="CG480" s="204"/>
      <c r="CH480" s="204"/>
      <c r="CI480" s="204"/>
      <c r="CJ480" s="204"/>
      <c r="CK480" s="204"/>
      <c r="CL480" s="204"/>
      <c r="CM480" s="204"/>
      <c r="CN480" s="204"/>
      <c r="CO480" s="204"/>
      <c r="CP480" s="204"/>
      <c r="CQ480" s="204"/>
      <c r="CR480" s="204"/>
      <c r="CS480" s="204"/>
      <c r="CT480" s="204"/>
      <c r="CU480" s="204"/>
      <c r="CV480" s="204"/>
      <c r="CW480" s="204"/>
      <c r="CX480" s="204"/>
      <c r="CY480" s="204"/>
      <c r="CZ480" s="204"/>
      <c r="DA480" s="204"/>
      <c r="DB480" s="204"/>
      <c r="DC480" s="231"/>
      <c r="DD480" s="231"/>
      <c r="DE480" s="231"/>
      <c r="DF480" s="242"/>
      <c r="DG480" s="242"/>
      <c r="DH480" s="204"/>
      <c r="DI480" s="204"/>
      <c r="DJ480" s="204"/>
      <c r="DK480" s="204"/>
      <c r="DL480" s="204"/>
      <c r="DM480" s="204"/>
      <c r="DN480" s="204"/>
      <c r="DO480" s="204"/>
      <c r="DP480" s="204"/>
      <c r="DQ480" s="204"/>
      <c r="DR480" s="204"/>
      <c r="DS480" s="242"/>
      <c r="DT480" s="204"/>
      <c r="DW480" s="6">
        <f t="shared" si="48"/>
        <v>0</v>
      </c>
      <c r="DX480" s="6">
        <f t="shared" si="49"/>
        <v>0</v>
      </c>
      <c r="DY480" s="6">
        <f t="shared" si="50"/>
        <v>0</v>
      </c>
      <c r="DZ480" s="6">
        <f t="shared" si="51"/>
        <v>0</v>
      </c>
      <c r="EC480" s="6">
        <f t="shared" si="47"/>
        <v>0</v>
      </c>
      <c r="EF480" s="6">
        <f t="shared" si="46"/>
        <v>0</v>
      </c>
    </row>
    <row r="481" spans="1:136" s="6" customFormat="1">
      <c r="A481" s="203"/>
      <c r="B481" s="204"/>
      <c r="C481" s="204"/>
      <c r="D481" s="204"/>
      <c r="E481" s="204"/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04"/>
      <c r="AT481" s="204"/>
      <c r="AU481" s="204"/>
      <c r="AV481" s="204"/>
      <c r="AW481" s="204"/>
      <c r="AX481" s="204"/>
      <c r="AY481" s="204"/>
      <c r="AZ481" s="204"/>
      <c r="BA481" s="204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31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  <c r="BZ481" s="204"/>
      <c r="CA481" s="204"/>
      <c r="CB481" s="204"/>
      <c r="CC481" s="204"/>
      <c r="CD481" s="204"/>
      <c r="CE481" s="204"/>
      <c r="CF481" s="204"/>
      <c r="CG481" s="204"/>
      <c r="CH481" s="204"/>
      <c r="CI481" s="204"/>
      <c r="CJ481" s="204"/>
      <c r="CK481" s="204"/>
      <c r="CL481" s="204"/>
      <c r="CM481" s="204"/>
      <c r="CN481" s="204"/>
      <c r="CO481" s="204"/>
      <c r="CP481" s="204"/>
      <c r="CQ481" s="204"/>
      <c r="CR481" s="204"/>
      <c r="CS481" s="204"/>
      <c r="CT481" s="204"/>
      <c r="CU481" s="204"/>
      <c r="CV481" s="204"/>
      <c r="CW481" s="204"/>
      <c r="CX481" s="204"/>
      <c r="CY481" s="204"/>
      <c r="CZ481" s="204"/>
      <c r="DA481" s="204"/>
      <c r="DB481" s="204"/>
      <c r="DC481" s="231"/>
      <c r="DD481" s="231"/>
      <c r="DE481" s="231"/>
      <c r="DF481" s="242"/>
      <c r="DG481" s="242"/>
      <c r="DH481" s="204"/>
      <c r="DI481" s="204"/>
      <c r="DJ481" s="204"/>
      <c r="DK481" s="204"/>
      <c r="DL481" s="204"/>
      <c r="DM481" s="204"/>
      <c r="DN481" s="204"/>
      <c r="DO481" s="204"/>
      <c r="DP481" s="204"/>
      <c r="DQ481" s="204"/>
      <c r="DR481" s="204"/>
      <c r="DS481" s="242"/>
      <c r="DT481" s="204"/>
      <c r="DW481" s="6">
        <f t="shared" si="48"/>
        <v>0</v>
      </c>
      <c r="DX481" s="6">
        <f t="shared" si="49"/>
        <v>0</v>
      </c>
      <c r="DY481" s="6">
        <f t="shared" si="50"/>
        <v>0</v>
      </c>
      <c r="DZ481" s="6">
        <f t="shared" si="51"/>
        <v>0</v>
      </c>
      <c r="EC481" s="6">
        <f t="shared" si="47"/>
        <v>0</v>
      </c>
      <c r="EF481" s="6">
        <f t="shared" si="46"/>
        <v>0</v>
      </c>
    </row>
    <row r="482" spans="1:136" s="6" customFormat="1">
      <c r="A482" s="203"/>
      <c r="B482" s="204"/>
      <c r="C482" s="204"/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4"/>
      <c r="AT482" s="204"/>
      <c r="AU482" s="204"/>
      <c r="AV482" s="204"/>
      <c r="AW482" s="204"/>
      <c r="AX482" s="204"/>
      <c r="AY482" s="204"/>
      <c r="AZ482" s="204"/>
      <c r="BA482" s="204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31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  <c r="BZ482" s="204"/>
      <c r="CA482" s="204"/>
      <c r="CB482" s="204"/>
      <c r="CC482" s="204"/>
      <c r="CD482" s="204"/>
      <c r="CE482" s="204"/>
      <c r="CF482" s="204"/>
      <c r="CG482" s="204"/>
      <c r="CH482" s="204"/>
      <c r="CI482" s="204"/>
      <c r="CJ482" s="204"/>
      <c r="CK482" s="204"/>
      <c r="CL482" s="204"/>
      <c r="CM482" s="204"/>
      <c r="CN482" s="204"/>
      <c r="CO482" s="204"/>
      <c r="CP482" s="204"/>
      <c r="CQ482" s="204"/>
      <c r="CR482" s="204"/>
      <c r="CS482" s="204"/>
      <c r="CT482" s="204"/>
      <c r="CU482" s="204"/>
      <c r="CV482" s="204"/>
      <c r="CW482" s="204"/>
      <c r="CX482" s="204"/>
      <c r="CY482" s="204"/>
      <c r="CZ482" s="204"/>
      <c r="DA482" s="204"/>
      <c r="DB482" s="204"/>
      <c r="DC482" s="231"/>
      <c r="DD482" s="231"/>
      <c r="DE482" s="231"/>
      <c r="DF482" s="242"/>
      <c r="DG482" s="242"/>
      <c r="DH482" s="204"/>
      <c r="DI482" s="204"/>
      <c r="DJ482" s="204"/>
      <c r="DK482" s="204"/>
      <c r="DL482" s="204"/>
      <c r="DM482" s="204"/>
      <c r="DN482" s="204"/>
      <c r="DO482" s="204"/>
      <c r="DP482" s="204"/>
      <c r="DQ482" s="204"/>
      <c r="DR482" s="204"/>
      <c r="DS482" s="242"/>
      <c r="DT482" s="204"/>
      <c r="DW482" s="6">
        <f t="shared" si="48"/>
        <v>0</v>
      </c>
      <c r="DX482" s="6">
        <f t="shared" si="49"/>
        <v>0</v>
      </c>
      <c r="DY482" s="6">
        <f t="shared" si="50"/>
        <v>0</v>
      </c>
      <c r="DZ482" s="6">
        <f t="shared" si="51"/>
        <v>0</v>
      </c>
      <c r="EC482" s="6">
        <f t="shared" si="47"/>
        <v>0</v>
      </c>
      <c r="EF482" s="6">
        <f t="shared" si="46"/>
        <v>0</v>
      </c>
    </row>
    <row r="483" spans="1:136" s="6" customFormat="1">
      <c r="A483" s="203"/>
      <c r="B483" s="204"/>
      <c r="C483" s="204"/>
      <c r="D483" s="204"/>
      <c r="E483" s="204"/>
      <c r="F483" s="204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  <c r="AE483" s="204"/>
      <c r="AF483" s="204"/>
      <c r="AG483" s="204"/>
      <c r="AH483" s="204"/>
      <c r="AI483" s="204"/>
      <c r="AJ483" s="204"/>
      <c r="AK483" s="204"/>
      <c r="AL483" s="204"/>
      <c r="AM483" s="204"/>
      <c r="AN483" s="204"/>
      <c r="AO483" s="204"/>
      <c r="AP483" s="204"/>
      <c r="AQ483" s="204"/>
      <c r="AR483" s="204"/>
      <c r="AS483" s="204"/>
      <c r="AT483" s="204"/>
      <c r="AU483" s="204"/>
      <c r="AV483" s="204"/>
      <c r="AW483" s="204"/>
      <c r="AX483" s="204"/>
      <c r="AY483" s="204"/>
      <c r="AZ483" s="204"/>
      <c r="BA483" s="204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31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  <c r="BZ483" s="204"/>
      <c r="CA483" s="204"/>
      <c r="CB483" s="204"/>
      <c r="CC483" s="204"/>
      <c r="CD483" s="204"/>
      <c r="CE483" s="204"/>
      <c r="CF483" s="204"/>
      <c r="CG483" s="204"/>
      <c r="CH483" s="204"/>
      <c r="CI483" s="204"/>
      <c r="CJ483" s="204"/>
      <c r="CK483" s="204"/>
      <c r="CL483" s="204"/>
      <c r="CM483" s="204"/>
      <c r="CN483" s="204"/>
      <c r="CO483" s="204"/>
      <c r="CP483" s="204"/>
      <c r="CQ483" s="204"/>
      <c r="CR483" s="204"/>
      <c r="CS483" s="204"/>
      <c r="CT483" s="204"/>
      <c r="CU483" s="204"/>
      <c r="CV483" s="204"/>
      <c r="CW483" s="204"/>
      <c r="CX483" s="204"/>
      <c r="CY483" s="204"/>
      <c r="CZ483" s="204"/>
      <c r="DA483" s="204"/>
      <c r="DB483" s="204"/>
      <c r="DC483" s="231"/>
      <c r="DD483" s="231"/>
      <c r="DE483" s="231"/>
      <c r="DF483" s="242"/>
      <c r="DG483" s="242"/>
      <c r="DH483" s="204"/>
      <c r="DI483" s="204"/>
      <c r="DJ483" s="204"/>
      <c r="DK483" s="204"/>
      <c r="DL483" s="204"/>
      <c r="DM483" s="204"/>
      <c r="DN483" s="204"/>
      <c r="DO483" s="204"/>
      <c r="DP483" s="204"/>
      <c r="DQ483" s="204"/>
      <c r="DR483" s="204"/>
      <c r="DS483" s="242"/>
      <c r="DT483" s="204"/>
      <c r="DW483" s="6">
        <f t="shared" si="48"/>
        <v>0</v>
      </c>
      <c r="DX483" s="6">
        <f t="shared" si="49"/>
        <v>0</v>
      </c>
      <c r="DY483" s="6">
        <f t="shared" si="50"/>
        <v>0</v>
      </c>
      <c r="DZ483" s="6">
        <f t="shared" si="51"/>
        <v>0</v>
      </c>
      <c r="EC483" s="6">
        <f t="shared" si="47"/>
        <v>0</v>
      </c>
      <c r="EF483" s="6">
        <f t="shared" si="46"/>
        <v>0</v>
      </c>
    </row>
    <row r="484" spans="1:136" s="6" customFormat="1">
      <c r="A484" s="203"/>
      <c r="B484" s="204"/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  <c r="AA484" s="204"/>
      <c r="AB484" s="204"/>
      <c r="AC484" s="204"/>
      <c r="AD484" s="204"/>
      <c r="AE484" s="204"/>
      <c r="AF484" s="204"/>
      <c r="AG484" s="204"/>
      <c r="AH484" s="204"/>
      <c r="AI484" s="204"/>
      <c r="AJ484" s="204"/>
      <c r="AK484" s="204"/>
      <c r="AL484" s="204"/>
      <c r="AM484" s="204"/>
      <c r="AN484" s="204"/>
      <c r="AO484" s="204"/>
      <c r="AP484" s="204"/>
      <c r="AQ484" s="204"/>
      <c r="AR484" s="204"/>
      <c r="AS484" s="204"/>
      <c r="AT484" s="204"/>
      <c r="AU484" s="204"/>
      <c r="AV484" s="204"/>
      <c r="AW484" s="204"/>
      <c r="AX484" s="204"/>
      <c r="AY484" s="204"/>
      <c r="AZ484" s="204"/>
      <c r="BA484" s="204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31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  <c r="BZ484" s="204"/>
      <c r="CA484" s="204"/>
      <c r="CB484" s="204"/>
      <c r="CC484" s="204"/>
      <c r="CD484" s="204"/>
      <c r="CE484" s="204"/>
      <c r="CF484" s="204"/>
      <c r="CG484" s="204"/>
      <c r="CH484" s="204"/>
      <c r="CI484" s="204"/>
      <c r="CJ484" s="204"/>
      <c r="CK484" s="204"/>
      <c r="CL484" s="204"/>
      <c r="CM484" s="204"/>
      <c r="CN484" s="204"/>
      <c r="CO484" s="204"/>
      <c r="CP484" s="204"/>
      <c r="CQ484" s="204"/>
      <c r="CR484" s="204"/>
      <c r="CS484" s="204"/>
      <c r="CT484" s="204"/>
      <c r="CU484" s="204"/>
      <c r="CV484" s="204"/>
      <c r="CW484" s="204"/>
      <c r="CX484" s="204"/>
      <c r="CY484" s="204"/>
      <c r="CZ484" s="204"/>
      <c r="DA484" s="204"/>
      <c r="DB484" s="204"/>
      <c r="DC484" s="231"/>
      <c r="DD484" s="231"/>
      <c r="DE484" s="231"/>
      <c r="DF484" s="242"/>
      <c r="DG484" s="242"/>
      <c r="DH484" s="204"/>
      <c r="DI484" s="204"/>
      <c r="DJ484" s="204"/>
      <c r="DK484" s="204"/>
      <c r="DL484" s="204"/>
      <c r="DM484" s="204"/>
      <c r="DN484" s="204"/>
      <c r="DO484" s="204"/>
      <c r="DP484" s="204"/>
      <c r="DQ484" s="204"/>
      <c r="DR484" s="204"/>
      <c r="DS484" s="242"/>
      <c r="DT484" s="204"/>
      <c r="DW484" s="6">
        <f t="shared" si="48"/>
        <v>0</v>
      </c>
      <c r="DX484" s="6">
        <f t="shared" si="49"/>
        <v>0</v>
      </c>
      <c r="DY484" s="6">
        <f t="shared" si="50"/>
        <v>0</v>
      </c>
      <c r="DZ484" s="6">
        <f t="shared" si="51"/>
        <v>0</v>
      </c>
      <c r="EC484" s="6">
        <f t="shared" si="47"/>
        <v>0</v>
      </c>
      <c r="EF484" s="6">
        <f t="shared" si="46"/>
        <v>0</v>
      </c>
    </row>
    <row r="485" spans="1:136" s="6" customFormat="1">
      <c r="A485" s="203"/>
      <c r="B485" s="204"/>
      <c r="C485" s="204"/>
      <c r="D485" s="204"/>
      <c r="E485" s="204"/>
      <c r="F485" s="204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  <c r="AA485" s="204"/>
      <c r="AB485" s="204"/>
      <c r="AC485" s="204"/>
      <c r="AD485" s="204"/>
      <c r="AE485" s="204"/>
      <c r="AF485" s="204"/>
      <c r="AG485" s="204"/>
      <c r="AH485" s="204"/>
      <c r="AI485" s="204"/>
      <c r="AJ485" s="204"/>
      <c r="AK485" s="204"/>
      <c r="AL485" s="204"/>
      <c r="AM485" s="204"/>
      <c r="AN485" s="204"/>
      <c r="AO485" s="204"/>
      <c r="AP485" s="204"/>
      <c r="AQ485" s="204"/>
      <c r="AR485" s="204"/>
      <c r="AS485" s="204"/>
      <c r="AT485" s="204"/>
      <c r="AU485" s="204"/>
      <c r="AV485" s="204"/>
      <c r="AW485" s="204"/>
      <c r="AX485" s="204"/>
      <c r="AY485" s="204"/>
      <c r="AZ485" s="204"/>
      <c r="BA485" s="204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31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  <c r="BZ485" s="204"/>
      <c r="CA485" s="204"/>
      <c r="CB485" s="204"/>
      <c r="CC485" s="204"/>
      <c r="CD485" s="204"/>
      <c r="CE485" s="204"/>
      <c r="CF485" s="204"/>
      <c r="CG485" s="204"/>
      <c r="CH485" s="204"/>
      <c r="CI485" s="204"/>
      <c r="CJ485" s="204"/>
      <c r="CK485" s="204"/>
      <c r="CL485" s="204"/>
      <c r="CM485" s="204"/>
      <c r="CN485" s="204"/>
      <c r="CO485" s="204"/>
      <c r="CP485" s="204"/>
      <c r="CQ485" s="204"/>
      <c r="CR485" s="204"/>
      <c r="CS485" s="204"/>
      <c r="CT485" s="204"/>
      <c r="CU485" s="204"/>
      <c r="CV485" s="204"/>
      <c r="CW485" s="204"/>
      <c r="CX485" s="204"/>
      <c r="CY485" s="204"/>
      <c r="CZ485" s="204"/>
      <c r="DA485" s="204"/>
      <c r="DB485" s="204"/>
      <c r="DC485" s="231"/>
      <c r="DD485" s="231"/>
      <c r="DE485" s="231"/>
      <c r="DF485" s="242"/>
      <c r="DG485" s="242"/>
      <c r="DH485" s="204"/>
      <c r="DI485" s="204"/>
      <c r="DJ485" s="204"/>
      <c r="DK485" s="204"/>
      <c r="DL485" s="204"/>
      <c r="DM485" s="204"/>
      <c r="DN485" s="204"/>
      <c r="DO485" s="204"/>
      <c r="DP485" s="204"/>
      <c r="DQ485" s="204"/>
      <c r="DR485" s="204"/>
      <c r="DS485" s="242"/>
      <c r="DT485" s="204"/>
      <c r="DW485" s="6">
        <f t="shared" si="48"/>
        <v>0</v>
      </c>
      <c r="DX485" s="6">
        <f t="shared" si="49"/>
        <v>0</v>
      </c>
      <c r="DY485" s="6">
        <f t="shared" si="50"/>
        <v>0</v>
      </c>
      <c r="DZ485" s="6">
        <f t="shared" si="51"/>
        <v>0</v>
      </c>
      <c r="EC485" s="6">
        <f t="shared" si="47"/>
        <v>0</v>
      </c>
      <c r="EF485" s="6">
        <f t="shared" si="46"/>
        <v>0</v>
      </c>
    </row>
    <row r="486" spans="1:136" s="6" customFormat="1">
      <c r="A486" s="203"/>
      <c r="B486" s="204"/>
      <c r="C486" s="204"/>
      <c r="D486" s="204"/>
      <c r="E486" s="204"/>
      <c r="F486" s="204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  <c r="AA486" s="204"/>
      <c r="AB486" s="204"/>
      <c r="AC486" s="204"/>
      <c r="AD486" s="204"/>
      <c r="AE486" s="204"/>
      <c r="AF486" s="204"/>
      <c r="AG486" s="204"/>
      <c r="AH486" s="204"/>
      <c r="AI486" s="204"/>
      <c r="AJ486" s="204"/>
      <c r="AK486" s="204"/>
      <c r="AL486" s="204"/>
      <c r="AM486" s="204"/>
      <c r="AN486" s="204"/>
      <c r="AO486" s="204"/>
      <c r="AP486" s="204"/>
      <c r="AQ486" s="204"/>
      <c r="AR486" s="204"/>
      <c r="AS486" s="204"/>
      <c r="AT486" s="204"/>
      <c r="AU486" s="204"/>
      <c r="AV486" s="204"/>
      <c r="AW486" s="204"/>
      <c r="AX486" s="204"/>
      <c r="AY486" s="204"/>
      <c r="AZ486" s="204"/>
      <c r="BA486" s="204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31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  <c r="BZ486" s="204"/>
      <c r="CA486" s="204"/>
      <c r="CB486" s="204"/>
      <c r="CC486" s="204"/>
      <c r="CD486" s="204"/>
      <c r="CE486" s="204"/>
      <c r="CF486" s="204"/>
      <c r="CG486" s="204"/>
      <c r="CH486" s="204"/>
      <c r="CI486" s="204"/>
      <c r="CJ486" s="204"/>
      <c r="CK486" s="204"/>
      <c r="CL486" s="204"/>
      <c r="CM486" s="204"/>
      <c r="CN486" s="204"/>
      <c r="CO486" s="204"/>
      <c r="CP486" s="204"/>
      <c r="CQ486" s="204"/>
      <c r="CR486" s="204"/>
      <c r="CS486" s="204"/>
      <c r="CT486" s="204"/>
      <c r="CU486" s="204"/>
      <c r="CV486" s="204"/>
      <c r="CW486" s="204"/>
      <c r="CX486" s="204"/>
      <c r="CY486" s="204"/>
      <c r="CZ486" s="204"/>
      <c r="DA486" s="204"/>
      <c r="DB486" s="204"/>
      <c r="DC486" s="231"/>
      <c r="DD486" s="231"/>
      <c r="DE486" s="231"/>
      <c r="DF486" s="242"/>
      <c r="DG486" s="242"/>
      <c r="DH486" s="204"/>
      <c r="DI486" s="204"/>
      <c r="DJ486" s="204"/>
      <c r="DK486" s="204"/>
      <c r="DL486" s="204"/>
      <c r="DM486" s="204"/>
      <c r="DN486" s="204"/>
      <c r="DO486" s="204"/>
      <c r="DP486" s="204"/>
      <c r="DQ486" s="204"/>
      <c r="DR486" s="204"/>
      <c r="DS486" s="242"/>
      <c r="DT486" s="204"/>
      <c r="DW486" s="6">
        <f t="shared" si="48"/>
        <v>0</v>
      </c>
      <c r="DX486" s="6">
        <f t="shared" si="49"/>
        <v>0</v>
      </c>
      <c r="DY486" s="6">
        <f t="shared" si="50"/>
        <v>0</v>
      </c>
      <c r="DZ486" s="6">
        <f t="shared" si="51"/>
        <v>0</v>
      </c>
      <c r="EC486" s="6">
        <f t="shared" si="47"/>
        <v>0</v>
      </c>
      <c r="EF486" s="6">
        <f t="shared" si="46"/>
        <v>0</v>
      </c>
    </row>
    <row r="487" spans="1:136" s="6" customFormat="1">
      <c r="A487" s="203"/>
      <c r="B487" s="204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04"/>
      <c r="AE487" s="204"/>
      <c r="AF487" s="204"/>
      <c r="AG487" s="204"/>
      <c r="AH487" s="204"/>
      <c r="AI487" s="204"/>
      <c r="AJ487" s="204"/>
      <c r="AK487" s="204"/>
      <c r="AL487" s="204"/>
      <c r="AM487" s="204"/>
      <c r="AN487" s="204"/>
      <c r="AO487" s="204"/>
      <c r="AP487" s="204"/>
      <c r="AQ487" s="204"/>
      <c r="AR487" s="204"/>
      <c r="AS487" s="204"/>
      <c r="AT487" s="204"/>
      <c r="AU487" s="204"/>
      <c r="AV487" s="204"/>
      <c r="AW487" s="204"/>
      <c r="AX487" s="204"/>
      <c r="AY487" s="204"/>
      <c r="AZ487" s="204"/>
      <c r="BA487" s="204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31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  <c r="BZ487" s="204"/>
      <c r="CA487" s="204"/>
      <c r="CB487" s="204"/>
      <c r="CC487" s="204"/>
      <c r="CD487" s="204"/>
      <c r="CE487" s="204"/>
      <c r="CF487" s="204"/>
      <c r="CG487" s="204"/>
      <c r="CH487" s="204"/>
      <c r="CI487" s="204"/>
      <c r="CJ487" s="204"/>
      <c r="CK487" s="204"/>
      <c r="CL487" s="204"/>
      <c r="CM487" s="204"/>
      <c r="CN487" s="204"/>
      <c r="CO487" s="204"/>
      <c r="CP487" s="204"/>
      <c r="CQ487" s="204"/>
      <c r="CR487" s="204"/>
      <c r="CS487" s="204"/>
      <c r="CT487" s="204"/>
      <c r="CU487" s="204"/>
      <c r="CV487" s="204"/>
      <c r="CW487" s="204"/>
      <c r="CX487" s="204"/>
      <c r="CY487" s="204"/>
      <c r="CZ487" s="204"/>
      <c r="DA487" s="204"/>
      <c r="DB487" s="204"/>
      <c r="DC487" s="231"/>
      <c r="DD487" s="231"/>
      <c r="DE487" s="231"/>
      <c r="DF487" s="242"/>
      <c r="DG487" s="242"/>
      <c r="DH487" s="204"/>
      <c r="DI487" s="204"/>
      <c r="DJ487" s="204"/>
      <c r="DK487" s="204"/>
      <c r="DL487" s="204"/>
      <c r="DM487" s="204"/>
      <c r="DN487" s="204"/>
      <c r="DO487" s="204"/>
      <c r="DP487" s="204"/>
      <c r="DQ487" s="204"/>
      <c r="DR487" s="204"/>
      <c r="DS487" s="242"/>
      <c r="DT487" s="204"/>
      <c r="DW487" s="6">
        <f t="shared" si="48"/>
        <v>0</v>
      </c>
      <c r="DX487" s="6">
        <f t="shared" si="49"/>
        <v>0</v>
      </c>
      <c r="DY487" s="6">
        <f t="shared" si="50"/>
        <v>0</v>
      </c>
      <c r="DZ487" s="6">
        <f t="shared" si="51"/>
        <v>0</v>
      </c>
      <c r="EC487" s="6">
        <f t="shared" si="47"/>
        <v>0</v>
      </c>
      <c r="EF487" s="6">
        <f t="shared" si="46"/>
        <v>0</v>
      </c>
    </row>
    <row r="488" spans="1:136" s="6" customFormat="1">
      <c r="A488" s="203"/>
      <c r="B488" s="204"/>
      <c r="C488" s="204"/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04"/>
      <c r="AE488" s="204"/>
      <c r="AF488" s="204"/>
      <c r="AG488" s="204"/>
      <c r="AH488" s="204"/>
      <c r="AI488" s="204"/>
      <c r="AJ488" s="204"/>
      <c r="AK488" s="204"/>
      <c r="AL488" s="204"/>
      <c r="AM488" s="204"/>
      <c r="AN488" s="204"/>
      <c r="AO488" s="204"/>
      <c r="AP488" s="204"/>
      <c r="AQ488" s="204"/>
      <c r="AR488" s="204"/>
      <c r="AS488" s="204"/>
      <c r="AT488" s="204"/>
      <c r="AU488" s="204"/>
      <c r="AV488" s="204"/>
      <c r="AW488" s="204"/>
      <c r="AX488" s="204"/>
      <c r="AY488" s="204"/>
      <c r="AZ488" s="204"/>
      <c r="BA488" s="204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31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  <c r="BZ488" s="204"/>
      <c r="CA488" s="204"/>
      <c r="CB488" s="204"/>
      <c r="CC488" s="204"/>
      <c r="CD488" s="204"/>
      <c r="CE488" s="204"/>
      <c r="CF488" s="204"/>
      <c r="CG488" s="204"/>
      <c r="CH488" s="204"/>
      <c r="CI488" s="204"/>
      <c r="CJ488" s="204"/>
      <c r="CK488" s="204"/>
      <c r="CL488" s="204"/>
      <c r="CM488" s="204"/>
      <c r="CN488" s="204"/>
      <c r="CO488" s="204"/>
      <c r="CP488" s="204"/>
      <c r="CQ488" s="204"/>
      <c r="CR488" s="204"/>
      <c r="CS488" s="204"/>
      <c r="CT488" s="204"/>
      <c r="CU488" s="204"/>
      <c r="CV488" s="204"/>
      <c r="CW488" s="204"/>
      <c r="CX488" s="204"/>
      <c r="CY488" s="204"/>
      <c r="CZ488" s="204"/>
      <c r="DA488" s="204"/>
      <c r="DB488" s="204"/>
      <c r="DC488" s="231"/>
      <c r="DD488" s="231"/>
      <c r="DE488" s="231"/>
      <c r="DF488" s="242"/>
      <c r="DG488" s="242"/>
      <c r="DH488" s="204"/>
      <c r="DI488" s="204"/>
      <c r="DJ488" s="204"/>
      <c r="DK488" s="204"/>
      <c r="DL488" s="204"/>
      <c r="DM488" s="204"/>
      <c r="DN488" s="204"/>
      <c r="DO488" s="204"/>
      <c r="DP488" s="204"/>
      <c r="DQ488" s="204"/>
      <c r="DR488" s="204"/>
      <c r="DS488" s="242"/>
      <c r="DT488" s="204"/>
      <c r="DW488" s="6">
        <f t="shared" si="48"/>
        <v>0</v>
      </c>
      <c r="DX488" s="6">
        <f t="shared" si="49"/>
        <v>0</v>
      </c>
      <c r="DY488" s="6">
        <f t="shared" si="50"/>
        <v>0</v>
      </c>
      <c r="DZ488" s="6">
        <f t="shared" si="51"/>
        <v>0</v>
      </c>
      <c r="EC488" s="6">
        <f t="shared" si="47"/>
        <v>0</v>
      </c>
      <c r="EF488" s="6">
        <f t="shared" si="46"/>
        <v>0</v>
      </c>
    </row>
    <row r="489" spans="1:136" s="6" customFormat="1">
      <c r="A489" s="203"/>
      <c r="B489" s="204"/>
      <c r="C489" s="204"/>
      <c r="D489" s="204"/>
      <c r="E489" s="204"/>
      <c r="F489" s="204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  <c r="AE489" s="204"/>
      <c r="AF489" s="204"/>
      <c r="AG489" s="204"/>
      <c r="AH489" s="204"/>
      <c r="AI489" s="204"/>
      <c r="AJ489" s="204"/>
      <c r="AK489" s="204"/>
      <c r="AL489" s="204"/>
      <c r="AM489" s="204"/>
      <c r="AN489" s="204"/>
      <c r="AO489" s="204"/>
      <c r="AP489" s="204"/>
      <c r="AQ489" s="204"/>
      <c r="AR489" s="204"/>
      <c r="AS489" s="204"/>
      <c r="AT489" s="204"/>
      <c r="AU489" s="204"/>
      <c r="AV489" s="204"/>
      <c r="AW489" s="204"/>
      <c r="AX489" s="204"/>
      <c r="AY489" s="204"/>
      <c r="AZ489" s="204"/>
      <c r="BA489" s="204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31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  <c r="BZ489" s="204"/>
      <c r="CA489" s="204"/>
      <c r="CB489" s="204"/>
      <c r="CC489" s="204"/>
      <c r="CD489" s="204"/>
      <c r="CE489" s="204"/>
      <c r="CF489" s="204"/>
      <c r="CG489" s="204"/>
      <c r="CH489" s="204"/>
      <c r="CI489" s="204"/>
      <c r="CJ489" s="204"/>
      <c r="CK489" s="204"/>
      <c r="CL489" s="204"/>
      <c r="CM489" s="204"/>
      <c r="CN489" s="204"/>
      <c r="CO489" s="204"/>
      <c r="CP489" s="204"/>
      <c r="CQ489" s="204"/>
      <c r="CR489" s="204"/>
      <c r="CS489" s="204"/>
      <c r="CT489" s="204"/>
      <c r="CU489" s="204"/>
      <c r="CV489" s="204"/>
      <c r="CW489" s="204"/>
      <c r="CX489" s="204"/>
      <c r="CY489" s="204"/>
      <c r="CZ489" s="204"/>
      <c r="DA489" s="204"/>
      <c r="DB489" s="204"/>
      <c r="DC489" s="231"/>
      <c r="DD489" s="231"/>
      <c r="DE489" s="231"/>
      <c r="DF489" s="242"/>
      <c r="DG489" s="242"/>
      <c r="DH489" s="204"/>
      <c r="DI489" s="204"/>
      <c r="DJ489" s="204"/>
      <c r="DK489" s="204"/>
      <c r="DL489" s="204"/>
      <c r="DM489" s="204"/>
      <c r="DN489" s="204"/>
      <c r="DO489" s="204"/>
      <c r="DP489" s="204"/>
      <c r="DQ489" s="204"/>
      <c r="DR489" s="204"/>
      <c r="DS489" s="242"/>
      <c r="DT489" s="204"/>
      <c r="DW489" s="6">
        <f t="shared" si="48"/>
        <v>0</v>
      </c>
      <c r="DX489" s="6">
        <f t="shared" si="49"/>
        <v>0</v>
      </c>
      <c r="DY489" s="6">
        <f t="shared" si="50"/>
        <v>0</v>
      </c>
      <c r="DZ489" s="6">
        <f t="shared" si="51"/>
        <v>0</v>
      </c>
      <c r="EC489" s="6">
        <f t="shared" si="47"/>
        <v>0</v>
      </c>
      <c r="EF489" s="6">
        <f t="shared" si="46"/>
        <v>0</v>
      </c>
    </row>
    <row r="490" spans="1:136" s="6" customFormat="1">
      <c r="A490" s="203"/>
      <c r="B490" s="204"/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04"/>
      <c r="AH490" s="204"/>
      <c r="AI490" s="204"/>
      <c r="AJ490" s="204"/>
      <c r="AK490" s="204"/>
      <c r="AL490" s="204"/>
      <c r="AM490" s="204"/>
      <c r="AN490" s="204"/>
      <c r="AO490" s="204"/>
      <c r="AP490" s="204"/>
      <c r="AQ490" s="204"/>
      <c r="AR490" s="204"/>
      <c r="AS490" s="204"/>
      <c r="AT490" s="204"/>
      <c r="AU490" s="204"/>
      <c r="AV490" s="204"/>
      <c r="AW490" s="204"/>
      <c r="AX490" s="204"/>
      <c r="AY490" s="204"/>
      <c r="AZ490" s="204"/>
      <c r="BA490" s="204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31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  <c r="BZ490" s="204"/>
      <c r="CA490" s="204"/>
      <c r="CB490" s="204"/>
      <c r="CC490" s="204"/>
      <c r="CD490" s="204"/>
      <c r="CE490" s="204"/>
      <c r="CF490" s="204"/>
      <c r="CG490" s="204"/>
      <c r="CH490" s="204"/>
      <c r="CI490" s="204"/>
      <c r="CJ490" s="204"/>
      <c r="CK490" s="204"/>
      <c r="CL490" s="204"/>
      <c r="CM490" s="204"/>
      <c r="CN490" s="204"/>
      <c r="CO490" s="204"/>
      <c r="CP490" s="204"/>
      <c r="CQ490" s="204"/>
      <c r="CR490" s="204"/>
      <c r="CS490" s="204"/>
      <c r="CT490" s="204"/>
      <c r="CU490" s="204"/>
      <c r="CV490" s="204"/>
      <c r="CW490" s="204"/>
      <c r="CX490" s="204"/>
      <c r="CY490" s="204"/>
      <c r="CZ490" s="204"/>
      <c r="DA490" s="204"/>
      <c r="DB490" s="204"/>
      <c r="DC490" s="231"/>
      <c r="DD490" s="231"/>
      <c r="DE490" s="231"/>
      <c r="DF490" s="242"/>
      <c r="DG490" s="242"/>
      <c r="DH490" s="204"/>
      <c r="DI490" s="204"/>
      <c r="DJ490" s="204"/>
      <c r="DK490" s="204"/>
      <c r="DL490" s="204"/>
      <c r="DM490" s="204"/>
      <c r="DN490" s="204"/>
      <c r="DO490" s="204"/>
      <c r="DP490" s="204"/>
      <c r="DQ490" s="204"/>
      <c r="DR490" s="204"/>
      <c r="DS490" s="242"/>
      <c r="DT490" s="204"/>
      <c r="DW490" s="6">
        <f t="shared" si="48"/>
        <v>0</v>
      </c>
      <c r="DX490" s="6">
        <f t="shared" si="49"/>
        <v>0</v>
      </c>
      <c r="DY490" s="6">
        <f t="shared" si="50"/>
        <v>0</v>
      </c>
      <c r="DZ490" s="6">
        <f t="shared" si="51"/>
        <v>0</v>
      </c>
      <c r="EC490" s="6">
        <f t="shared" si="47"/>
        <v>0</v>
      </c>
      <c r="EF490" s="6">
        <f t="shared" si="46"/>
        <v>0</v>
      </c>
    </row>
    <row r="491" spans="1:136" s="6" customFormat="1">
      <c r="A491" s="203"/>
      <c r="B491" s="204"/>
      <c r="C491" s="204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31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31"/>
      <c r="DD491" s="231"/>
      <c r="DE491" s="231"/>
      <c r="DF491" s="242"/>
      <c r="DG491" s="242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42"/>
      <c r="DT491" s="204"/>
      <c r="DW491" s="6">
        <f t="shared" si="48"/>
        <v>0</v>
      </c>
      <c r="DX491" s="6">
        <f t="shared" si="49"/>
        <v>0</v>
      </c>
      <c r="DY491" s="6">
        <f t="shared" si="50"/>
        <v>0</v>
      </c>
      <c r="DZ491" s="6">
        <f t="shared" si="51"/>
        <v>0</v>
      </c>
      <c r="EC491" s="6">
        <f t="shared" si="47"/>
        <v>0</v>
      </c>
      <c r="EF491" s="6">
        <f t="shared" si="46"/>
        <v>0</v>
      </c>
    </row>
    <row r="492" spans="1:136" s="6" customFormat="1">
      <c r="A492" s="203"/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204"/>
      <c r="AO492" s="204"/>
      <c r="AP492" s="204"/>
      <c r="AQ492" s="204"/>
      <c r="AR492" s="204"/>
      <c r="AS492" s="204"/>
      <c r="AT492" s="204"/>
      <c r="AU492" s="204"/>
      <c r="AV492" s="204"/>
      <c r="AW492" s="204"/>
      <c r="AX492" s="204"/>
      <c r="AY492" s="204"/>
      <c r="AZ492" s="204"/>
      <c r="BA492" s="204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31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  <c r="BZ492" s="204"/>
      <c r="CA492" s="204"/>
      <c r="CB492" s="204"/>
      <c r="CC492" s="204"/>
      <c r="CD492" s="204"/>
      <c r="CE492" s="204"/>
      <c r="CF492" s="204"/>
      <c r="CG492" s="204"/>
      <c r="CH492" s="204"/>
      <c r="CI492" s="204"/>
      <c r="CJ492" s="204"/>
      <c r="CK492" s="204"/>
      <c r="CL492" s="204"/>
      <c r="CM492" s="204"/>
      <c r="CN492" s="204"/>
      <c r="CO492" s="204"/>
      <c r="CP492" s="204"/>
      <c r="CQ492" s="204"/>
      <c r="CR492" s="204"/>
      <c r="CS492" s="204"/>
      <c r="CT492" s="204"/>
      <c r="CU492" s="204"/>
      <c r="CV492" s="204"/>
      <c r="CW492" s="204"/>
      <c r="CX492" s="204"/>
      <c r="CY492" s="204"/>
      <c r="CZ492" s="204"/>
      <c r="DA492" s="204"/>
      <c r="DB492" s="204"/>
      <c r="DC492" s="231"/>
      <c r="DD492" s="231"/>
      <c r="DE492" s="231"/>
      <c r="DF492" s="242"/>
      <c r="DG492" s="242"/>
      <c r="DH492" s="204"/>
      <c r="DI492" s="204"/>
      <c r="DJ492" s="204"/>
      <c r="DK492" s="204"/>
      <c r="DL492" s="204"/>
      <c r="DM492" s="204"/>
      <c r="DN492" s="204"/>
      <c r="DO492" s="204"/>
      <c r="DP492" s="204"/>
      <c r="DQ492" s="204"/>
      <c r="DR492" s="204"/>
      <c r="DS492" s="242"/>
      <c r="DT492" s="204"/>
      <c r="DW492" s="6">
        <f t="shared" si="48"/>
        <v>0</v>
      </c>
      <c r="DX492" s="6">
        <f t="shared" si="49"/>
        <v>0</v>
      </c>
      <c r="DY492" s="6">
        <f t="shared" si="50"/>
        <v>0</v>
      </c>
      <c r="DZ492" s="6">
        <f t="shared" si="51"/>
        <v>0</v>
      </c>
      <c r="EC492" s="6">
        <f t="shared" si="47"/>
        <v>0</v>
      </c>
      <c r="EF492" s="6">
        <f t="shared" si="46"/>
        <v>0</v>
      </c>
    </row>
    <row r="493" spans="1:136" s="6" customFormat="1">
      <c r="A493" s="203"/>
      <c r="B493" s="204"/>
      <c r="C493" s="204"/>
      <c r="D493" s="204"/>
      <c r="E493" s="204"/>
      <c r="F493" s="204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204"/>
      <c r="AM493" s="204"/>
      <c r="AN493" s="204"/>
      <c r="AO493" s="204"/>
      <c r="AP493" s="204"/>
      <c r="AQ493" s="204"/>
      <c r="AR493" s="204"/>
      <c r="AS493" s="204"/>
      <c r="AT493" s="204"/>
      <c r="AU493" s="204"/>
      <c r="AV493" s="204"/>
      <c r="AW493" s="204"/>
      <c r="AX493" s="204"/>
      <c r="AY493" s="204"/>
      <c r="AZ493" s="204"/>
      <c r="BA493" s="204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31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  <c r="BZ493" s="204"/>
      <c r="CA493" s="204"/>
      <c r="CB493" s="204"/>
      <c r="CC493" s="204"/>
      <c r="CD493" s="204"/>
      <c r="CE493" s="204"/>
      <c r="CF493" s="204"/>
      <c r="CG493" s="204"/>
      <c r="CH493" s="204"/>
      <c r="CI493" s="204"/>
      <c r="CJ493" s="204"/>
      <c r="CK493" s="204"/>
      <c r="CL493" s="204"/>
      <c r="CM493" s="204"/>
      <c r="CN493" s="204"/>
      <c r="CO493" s="204"/>
      <c r="CP493" s="204"/>
      <c r="CQ493" s="204"/>
      <c r="CR493" s="204"/>
      <c r="CS493" s="204"/>
      <c r="CT493" s="204"/>
      <c r="CU493" s="204"/>
      <c r="CV493" s="204"/>
      <c r="CW493" s="204"/>
      <c r="CX493" s="204"/>
      <c r="CY493" s="204"/>
      <c r="CZ493" s="204"/>
      <c r="DA493" s="204"/>
      <c r="DB493" s="204"/>
      <c r="DC493" s="231"/>
      <c r="DD493" s="231"/>
      <c r="DE493" s="231"/>
      <c r="DF493" s="242"/>
      <c r="DG493" s="242"/>
      <c r="DH493" s="204"/>
      <c r="DI493" s="204"/>
      <c r="DJ493" s="204"/>
      <c r="DK493" s="204"/>
      <c r="DL493" s="204"/>
      <c r="DM493" s="204"/>
      <c r="DN493" s="204"/>
      <c r="DO493" s="204"/>
      <c r="DP493" s="204"/>
      <c r="DQ493" s="204"/>
      <c r="DR493" s="204"/>
      <c r="DS493" s="242"/>
      <c r="DT493" s="204"/>
      <c r="DW493" s="6">
        <f t="shared" si="48"/>
        <v>0</v>
      </c>
      <c r="DX493" s="6">
        <f t="shared" si="49"/>
        <v>0</v>
      </c>
      <c r="DY493" s="6">
        <f t="shared" si="50"/>
        <v>0</v>
      </c>
      <c r="DZ493" s="6">
        <f t="shared" si="51"/>
        <v>0</v>
      </c>
      <c r="EC493" s="6">
        <f t="shared" si="47"/>
        <v>0</v>
      </c>
      <c r="EF493" s="6">
        <f t="shared" si="46"/>
        <v>0</v>
      </c>
    </row>
    <row r="494" spans="1:136" s="6" customFormat="1">
      <c r="A494" s="203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Q494" s="204"/>
      <c r="AR494" s="204"/>
      <c r="AS494" s="204"/>
      <c r="AT494" s="204"/>
      <c r="AU494" s="204"/>
      <c r="AV494" s="204"/>
      <c r="AW494" s="204"/>
      <c r="AX494" s="204"/>
      <c r="AY494" s="204"/>
      <c r="AZ494" s="204"/>
      <c r="BA494" s="204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31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  <c r="BZ494" s="204"/>
      <c r="CA494" s="204"/>
      <c r="CB494" s="204"/>
      <c r="CC494" s="204"/>
      <c r="CD494" s="204"/>
      <c r="CE494" s="204"/>
      <c r="CF494" s="204"/>
      <c r="CG494" s="204"/>
      <c r="CH494" s="204"/>
      <c r="CI494" s="204"/>
      <c r="CJ494" s="204"/>
      <c r="CK494" s="204"/>
      <c r="CL494" s="204"/>
      <c r="CM494" s="204"/>
      <c r="CN494" s="204"/>
      <c r="CO494" s="204"/>
      <c r="CP494" s="204"/>
      <c r="CQ494" s="204"/>
      <c r="CR494" s="204"/>
      <c r="CS494" s="204"/>
      <c r="CT494" s="204"/>
      <c r="CU494" s="204"/>
      <c r="CV494" s="204"/>
      <c r="CW494" s="204"/>
      <c r="CX494" s="204"/>
      <c r="CY494" s="204"/>
      <c r="CZ494" s="204"/>
      <c r="DA494" s="204"/>
      <c r="DB494" s="204"/>
      <c r="DC494" s="231"/>
      <c r="DD494" s="231"/>
      <c r="DE494" s="231"/>
      <c r="DF494" s="242"/>
      <c r="DG494" s="242"/>
      <c r="DH494" s="204"/>
      <c r="DI494" s="204"/>
      <c r="DJ494" s="204"/>
      <c r="DK494" s="204"/>
      <c r="DL494" s="204"/>
      <c r="DM494" s="204"/>
      <c r="DN494" s="204"/>
      <c r="DO494" s="204"/>
      <c r="DP494" s="204"/>
      <c r="DQ494" s="204"/>
      <c r="DR494" s="204"/>
      <c r="DS494" s="242"/>
      <c r="DT494" s="204"/>
      <c r="DW494" s="6">
        <f t="shared" si="48"/>
        <v>0</v>
      </c>
      <c r="DX494" s="6">
        <f t="shared" si="49"/>
        <v>0</v>
      </c>
      <c r="DY494" s="6">
        <f t="shared" si="50"/>
        <v>0</v>
      </c>
      <c r="DZ494" s="6">
        <f t="shared" si="51"/>
        <v>0</v>
      </c>
      <c r="EC494" s="6">
        <f t="shared" si="47"/>
        <v>0</v>
      </c>
      <c r="EF494" s="6">
        <f t="shared" si="46"/>
        <v>0</v>
      </c>
    </row>
    <row r="495" spans="1:136" s="6" customFormat="1">
      <c r="A495" s="203"/>
      <c r="B495" s="204"/>
      <c r="C495" s="204"/>
      <c r="D495" s="204"/>
      <c r="E495" s="204"/>
      <c r="F495" s="204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204"/>
      <c r="AO495" s="204"/>
      <c r="AP495" s="204"/>
      <c r="AQ495" s="204"/>
      <c r="AR495" s="204"/>
      <c r="AS495" s="204"/>
      <c r="AT495" s="204"/>
      <c r="AU495" s="204"/>
      <c r="AV495" s="204"/>
      <c r="AW495" s="204"/>
      <c r="AX495" s="204"/>
      <c r="AY495" s="204"/>
      <c r="AZ495" s="204"/>
      <c r="BA495" s="204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31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  <c r="BZ495" s="204"/>
      <c r="CA495" s="204"/>
      <c r="CB495" s="204"/>
      <c r="CC495" s="204"/>
      <c r="CD495" s="204"/>
      <c r="CE495" s="204"/>
      <c r="CF495" s="204"/>
      <c r="CG495" s="204"/>
      <c r="CH495" s="204"/>
      <c r="CI495" s="204"/>
      <c r="CJ495" s="204"/>
      <c r="CK495" s="204"/>
      <c r="CL495" s="204"/>
      <c r="CM495" s="204"/>
      <c r="CN495" s="204"/>
      <c r="CO495" s="204"/>
      <c r="CP495" s="204"/>
      <c r="CQ495" s="204"/>
      <c r="CR495" s="204"/>
      <c r="CS495" s="204"/>
      <c r="CT495" s="204"/>
      <c r="CU495" s="204"/>
      <c r="CV495" s="204"/>
      <c r="CW495" s="204"/>
      <c r="CX495" s="204"/>
      <c r="CY495" s="204"/>
      <c r="CZ495" s="204"/>
      <c r="DA495" s="204"/>
      <c r="DB495" s="204"/>
      <c r="DC495" s="231"/>
      <c r="DD495" s="231"/>
      <c r="DE495" s="231"/>
      <c r="DF495" s="242"/>
      <c r="DG495" s="242"/>
      <c r="DH495" s="204"/>
      <c r="DI495" s="204"/>
      <c r="DJ495" s="204"/>
      <c r="DK495" s="204"/>
      <c r="DL495" s="204"/>
      <c r="DM495" s="204"/>
      <c r="DN495" s="204"/>
      <c r="DO495" s="204"/>
      <c r="DP495" s="204"/>
      <c r="DQ495" s="204"/>
      <c r="DR495" s="204"/>
      <c r="DS495" s="242"/>
      <c r="DT495" s="204"/>
      <c r="DW495" s="6">
        <f t="shared" si="48"/>
        <v>0</v>
      </c>
      <c r="DX495" s="6">
        <f t="shared" si="49"/>
        <v>0</v>
      </c>
      <c r="DY495" s="6">
        <f t="shared" si="50"/>
        <v>0</v>
      </c>
      <c r="DZ495" s="6">
        <f t="shared" si="51"/>
        <v>0</v>
      </c>
      <c r="EC495" s="6">
        <f t="shared" si="47"/>
        <v>0</v>
      </c>
      <c r="EF495" s="6">
        <f t="shared" si="46"/>
        <v>0</v>
      </c>
    </row>
    <row r="496" spans="1:136" s="6" customFormat="1">
      <c r="A496" s="203"/>
      <c r="B496" s="204"/>
      <c r="C496" s="204"/>
      <c r="D496" s="204"/>
      <c r="E496" s="204"/>
      <c r="F496" s="204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/>
      <c r="AH496" s="204"/>
      <c r="AI496" s="204"/>
      <c r="AJ496" s="204"/>
      <c r="AK496" s="204"/>
      <c r="AL496" s="204"/>
      <c r="AM496" s="204"/>
      <c r="AN496" s="204"/>
      <c r="AO496" s="204"/>
      <c r="AP496" s="204"/>
      <c r="AQ496" s="204"/>
      <c r="AR496" s="204"/>
      <c r="AS496" s="204"/>
      <c r="AT496" s="204"/>
      <c r="AU496" s="204"/>
      <c r="AV496" s="204"/>
      <c r="AW496" s="204"/>
      <c r="AX496" s="204"/>
      <c r="AY496" s="204"/>
      <c r="AZ496" s="204"/>
      <c r="BA496" s="204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31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  <c r="BZ496" s="204"/>
      <c r="CA496" s="204"/>
      <c r="CB496" s="204"/>
      <c r="CC496" s="204"/>
      <c r="CD496" s="204"/>
      <c r="CE496" s="204"/>
      <c r="CF496" s="204"/>
      <c r="CG496" s="204"/>
      <c r="CH496" s="204"/>
      <c r="CI496" s="204"/>
      <c r="CJ496" s="204"/>
      <c r="CK496" s="204"/>
      <c r="CL496" s="204"/>
      <c r="CM496" s="204"/>
      <c r="CN496" s="204"/>
      <c r="CO496" s="204"/>
      <c r="CP496" s="204"/>
      <c r="CQ496" s="204"/>
      <c r="CR496" s="204"/>
      <c r="CS496" s="204"/>
      <c r="CT496" s="204"/>
      <c r="CU496" s="204"/>
      <c r="CV496" s="204"/>
      <c r="CW496" s="204"/>
      <c r="CX496" s="204"/>
      <c r="CY496" s="204"/>
      <c r="CZ496" s="204"/>
      <c r="DA496" s="204"/>
      <c r="DB496" s="204"/>
      <c r="DC496" s="231"/>
      <c r="DD496" s="231"/>
      <c r="DE496" s="231"/>
      <c r="DF496" s="242"/>
      <c r="DG496" s="242"/>
      <c r="DH496" s="204"/>
      <c r="DI496" s="204"/>
      <c r="DJ496" s="204"/>
      <c r="DK496" s="204"/>
      <c r="DL496" s="204"/>
      <c r="DM496" s="204"/>
      <c r="DN496" s="204"/>
      <c r="DO496" s="204"/>
      <c r="DP496" s="204"/>
      <c r="DQ496" s="204"/>
      <c r="DR496" s="204"/>
      <c r="DS496" s="242"/>
      <c r="DT496" s="204"/>
      <c r="DW496" s="6">
        <f t="shared" si="48"/>
        <v>0</v>
      </c>
      <c r="DX496" s="6">
        <f t="shared" si="49"/>
        <v>0</v>
      </c>
      <c r="DY496" s="6">
        <f t="shared" si="50"/>
        <v>0</v>
      </c>
      <c r="DZ496" s="6">
        <f t="shared" si="51"/>
        <v>0</v>
      </c>
      <c r="EC496" s="6">
        <f t="shared" si="47"/>
        <v>0</v>
      </c>
      <c r="EF496" s="6">
        <f t="shared" si="46"/>
        <v>0</v>
      </c>
    </row>
    <row r="497" spans="1:137" s="6" customFormat="1">
      <c r="A497" s="203"/>
      <c r="B497" s="204"/>
      <c r="C497" s="204"/>
      <c r="D497" s="204"/>
      <c r="E497" s="204"/>
      <c r="F497" s="204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/>
      <c r="AH497" s="204"/>
      <c r="AI497" s="204"/>
      <c r="AJ497" s="204"/>
      <c r="AK497" s="204"/>
      <c r="AL497" s="204"/>
      <c r="AM497" s="204"/>
      <c r="AN497" s="204"/>
      <c r="AO497" s="204"/>
      <c r="AP497" s="204"/>
      <c r="AQ497" s="204"/>
      <c r="AR497" s="204"/>
      <c r="AS497" s="204"/>
      <c r="AT497" s="204"/>
      <c r="AU497" s="204"/>
      <c r="AV497" s="204"/>
      <c r="AW497" s="204"/>
      <c r="AX497" s="204"/>
      <c r="AY497" s="204"/>
      <c r="AZ497" s="204"/>
      <c r="BA497" s="204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31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  <c r="BZ497" s="204"/>
      <c r="CA497" s="204"/>
      <c r="CB497" s="204"/>
      <c r="CC497" s="204"/>
      <c r="CD497" s="204"/>
      <c r="CE497" s="204"/>
      <c r="CF497" s="204"/>
      <c r="CG497" s="204"/>
      <c r="CH497" s="204"/>
      <c r="CI497" s="204"/>
      <c r="CJ497" s="204"/>
      <c r="CK497" s="204"/>
      <c r="CL497" s="204"/>
      <c r="CM497" s="204"/>
      <c r="CN497" s="204"/>
      <c r="CO497" s="204"/>
      <c r="CP497" s="204"/>
      <c r="CQ497" s="204"/>
      <c r="CR497" s="204"/>
      <c r="CS497" s="204"/>
      <c r="CT497" s="204"/>
      <c r="CU497" s="204"/>
      <c r="CV497" s="204"/>
      <c r="CW497" s="204"/>
      <c r="CX497" s="204"/>
      <c r="CY497" s="204"/>
      <c r="CZ497" s="204"/>
      <c r="DA497" s="204"/>
      <c r="DB497" s="204"/>
      <c r="DC497" s="231"/>
      <c r="DD497" s="231"/>
      <c r="DE497" s="231"/>
      <c r="DF497" s="242"/>
      <c r="DG497" s="242"/>
      <c r="DH497" s="204"/>
      <c r="DI497" s="204"/>
      <c r="DJ497" s="204"/>
      <c r="DK497" s="204"/>
      <c r="DL497" s="204"/>
      <c r="DM497" s="204"/>
      <c r="DN497" s="204"/>
      <c r="DO497" s="204"/>
      <c r="DP497" s="204"/>
      <c r="DQ497" s="204"/>
      <c r="DR497" s="204"/>
      <c r="DS497" s="242"/>
      <c r="DT497" s="204"/>
      <c r="DW497" s="6">
        <f t="shared" si="48"/>
        <v>0</v>
      </c>
      <c r="DX497" s="6">
        <f t="shared" si="49"/>
        <v>0</v>
      </c>
      <c r="DY497" s="6">
        <f t="shared" si="50"/>
        <v>0</v>
      </c>
      <c r="DZ497" s="6">
        <f t="shared" si="51"/>
        <v>0</v>
      </c>
      <c r="EC497" s="6">
        <f t="shared" si="47"/>
        <v>0</v>
      </c>
      <c r="EF497" s="6">
        <f t="shared" si="46"/>
        <v>0</v>
      </c>
    </row>
    <row r="498" spans="1:137" s="6" customFormat="1">
      <c r="A498" s="203"/>
      <c r="B498" s="204"/>
      <c r="C498" s="204"/>
      <c r="D498" s="204"/>
      <c r="E498" s="204"/>
      <c r="F498" s="204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/>
      <c r="AH498" s="204"/>
      <c r="AI498" s="204"/>
      <c r="AJ498" s="204"/>
      <c r="AK498" s="204"/>
      <c r="AL498" s="204"/>
      <c r="AM498" s="204"/>
      <c r="AN498" s="204"/>
      <c r="AO498" s="204"/>
      <c r="AP498" s="204"/>
      <c r="AQ498" s="204"/>
      <c r="AR498" s="204"/>
      <c r="AS498" s="204"/>
      <c r="AT498" s="204"/>
      <c r="AU498" s="204"/>
      <c r="AV498" s="204"/>
      <c r="AW498" s="204"/>
      <c r="AX498" s="204"/>
      <c r="AY498" s="204"/>
      <c r="AZ498" s="204"/>
      <c r="BA498" s="204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31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  <c r="BZ498" s="204"/>
      <c r="CA498" s="204"/>
      <c r="CB498" s="204"/>
      <c r="CC498" s="204"/>
      <c r="CD498" s="204"/>
      <c r="CE498" s="204"/>
      <c r="CF498" s="204"/>
      <c r="CG498" s="204"/>
      <c r="CH498" s="204"/>
      <c r="CI498" s="204"/>
      <c r="CJ498" s="204"/>
      <c r="CK498" s="204"/>
      <c r="CL498" s="204"/>
      <c r="CM498" s="204"/>
      <c r="CN498" s="204"/>
      <c r="CO498" s="204"/>
      <c r="CP498" s="204"/>
      <c r="CQ498" s="204"/>
      <c r="CR498" s="204"/>
      <c r="CS498" s="204"/>
      <c r="CT498" s="204"/>
      <c r="CU498" s="204"/>
      <c r="CV498" s="204"/>
      <c r="CW498" s="204"/>
      <c r="CX498" s="204"/>
      <c r="CY498" s="204"/>
      <c r="CZ498" s="204"/>
      <c r="DA498" s="204"/>
      <c r="DB498" s="204"/>
      <c r="DC498" s="231"/>
      <c r="DD498" s="231"/>
      <c r="DE498" s="231"/>
      <c r="DF498" s="242"/>
      <c r="DG498" s="242"/>
      <c r="DH498" s="204"/>
      <c r="DI498" s="204"/>
      <c r="DJ498" s="204"/>
      <c r="DK498" s="204"/>
      <c r="DL498" s="204"/>
      <c r="DM498" s="204"/>
      <c r="DN498" s="204"/>
      <c r="DO498" s="204"/>
      <c r="DP498" s="204"/>
      <c r="DQ498" s="204"/>
      <c r="DR498" s="204"/>
      <c r="DS498" s="242"/>
      <c r="DT498" s="204"/>
      <c r="DW498" s="6">
        <f t="shared" si="48"/>
        <v>0</v>
      </c>
      <c r="DX498" s="6">
        <f t="shared" si="49"/>
        <v>0</v>
      </c>
      <c r="DY498" s="6">
        <f t="shared" si="50"/>
        <v>0</v>
      </c>
      <c r="DZ498" s="6">
        <f t="shared" si="51"/>
        <v>0</v>
      </c>
      <c r="EC498" s="6">
        <f t="shared" si="47"/>
        <v>0</v>
      </c>
      <c r="EF498" s="6">
        <f t="shared" si="46"/>
        <v>0</v>
      </c>
    </row>
    <row r="499" spans="1:137" s="6" customFormat="1">
      <c r="A499" s="203"/>
      <c r="B499" s="204"/>
      <c r="C499" s="204"/>
      <c r="D499" s="204"/>
      <c r="E499" s="204"/>
      <c r="F499" s="204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  <c r="AN499" s="204"/>
      <c r="AO499" s="204"/>
      <c r="AP499" s="204"/>
      <c r="AQ499" s="204"/>
      <c r="AR499" s="204"/>
      <c r="AS499" s="204"/>
      <c r="AT499" s="204"/>
      <c r="AU499" s="204"/>
      <c r="AV499" s="204"/>
      <c r="AW499" s="204"/>
      <c r="AX499" s="204"/>
      <c r="AY499" s="204"/>
      <c r="AZ499" s="204"/>
      <c r="BA499" s="204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31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  <c r="BZ499" s="204"/>
      <c r="CA499" s="204"/>
      <c r="CB499" s="204"/>
      <c r="CC499" s="204"/>
      <c r="CD499" s="204"/>
      <c r="CE499" s="204"/>
      <c r="CF499" s="204"/>
      <c r="CG499" s="204"/>
      <c r="CH499" s="204"/>
      <c r="CI499" s="204"/>
      <c r="CJ499" s="204"/>
      <c r="CK499" s="204"/>
      <c r="CL499" s="204"/>
      <c r="CM499" s="204"/>
      <c r="CN499" s="204"/>
      <c r="CO499" s="204"/>
      <c r="CP499" s="204"/>
      <c r="CQ499" s="204"/>
      <c r="CR499" s="204"/>
      <c r="CS499" s="204"/>
      <c r="CT499" s="204"/>
      <c r="CU499" s="204"/>
      <c r="CV499" s="204"/>
      <c r="CW499" s="204"/>
      <c r="CX499" s="204"/>
      <c r="CY499" s="204"/>
      <c r="CZ499" s="204"/>
      <c r="DA499" s="204"/>
      <c r="DB499" s="204"/>
      <c r="DC499" s="231"/>
      <c r="DD499" s="231"/>
      <c r="DE499" s="231"/>
      <c r="DF499" s="242"/>
      <c r="DG499" s="242"/>
      <c r="DH499" s="204"/>
      <c r="DI499" s="204"/>
      <c r="DJ499" s="204"/>
      <c r="DK499" s="204"/>
      <c r="DL499" s="204"/>
      <c r="DM499" s="204"/>
      <c r="DN499" s="204"/>
      <c r="DO499" s="204"/>
      <c r="DP499" s="204"/>
      <c r="DQ499" s="204"/>
      <c r="DR499" s="204"/>
      <c r="DS499" s="242"/>
      <c r="DT499" s="204"/>
      <c r="DW499" s="6">
        <f t="shared" si="48"/>
        <v>0</v>
      </c>
      <c r="DX499" s="6">
        <f t="shared" si="49"/>
        <v>0</v>
      </c>
      <c r="DY499" s="6">
        <f t="shared" si="50"/>
        <v>0</v>
      </c>
      <c r="DZ499" s="6">
        <f t="shared" si="51"/>
        <v>0</v>
      </c>
      <c r="EC499" s="6">
        <f t="shared" si="47"/>
        <v>0</v>
      </c>
      <c r="EF499" s="6">
        <f t="shared" si="46"/>
        <v>0</v>
      </c>
    </row>
    <row r="500" spans="1:137" s="6" customFormat="1">
      <c r="A500" s="203"/>
      <c r="B500" s="204"/>
      <c r="C500" s="204"/>
      <c r="D500" s="204"/>
      <c r="E500" s="204"/>
      <c r="F500" s="204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204"/>
      <c r="AO500" s="204"/>
      <c r="AP500" s="204"/>
      <c r="AQ500" s="204"/>
      <c r="AR500" s="204"/>
      <c r="AS500" s="204"/>
      <c r="AT500" s="204"/>
      <c r="AU500" s="204"/>
      <c r="AV500" s="204"/>
      <c r="AW500" s="204"/>
      <c r="AX500" s="204"/>
      <c r="AY500" s="204"/>
      <c r="AZ500" s="204"/>
      <c r="BA500" s="204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31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  <c r="BZ500" s="204"/>
      <c r="CA500" s="204"/>
      <c r="CB500" s="204"/>
      <c r="CC500" s="204"/>
      <c r="CD500" s="204"/>
      <c r="CE500" s="204"/>
      <c r="CF500" s="204"/>
      <c r="CG500" s="204"/>
      <c r="CH500" s="204"/>
      <c r="CI500" s="204"/>
      <c r="CJ500" s="204"/>
      <c r="CK500" s="204"/>
      <c r="CL500" s="204"/>
      <c r="CM500" s="204"/>
      <c r="CN500" s="204"/>
      <c r="CO500" s="204"/>
      <c r="CP500" s="204"/>
      <c r="CQ500" s="204"/>
      <c r="CR500" s="204"/>
      <c r="CS500" s="204"/>
      <c r="CT500" s="204"/>
      <c r="CU500" s="204"/>
      <c r="CV500" s="204"/>
      <c r="CW500" s="204"/>
      <c r="CX500" s="204"/>
      <c r="CY500" s="204"/>
      <c r="CZ500" s="204"/>
      <c r="DA500" s="204"/>
      <c r="DB500" s="204"/>
      <c r="DC500" s="231"/>
      <c r="DD500" s="231"/>
      <c r="DE500" s="231"/>
      <c r="DF500" s="242"/>
      <c r="DG500" s="242"/>
      <c r="DH500" s="204"/>
      <c r="DI500" s="204"/>
      <c r="DJ500" s="204"/>
      <c r="DK500" s="204"/>
      <c r="DL500" s="204"/>
      <c r="DM500" s="204"/>
      <c r="DN500" s="204"/>
      <c r="DO500" s="204"/>
      <c r="DP500" s="204"/>
      <c r="DQ500" s="204"/>
      <c r="DR500" s="204"/>
      <c r="DS500" s="242"/>
      <c r="DT500" s="204"/>
      <c r="DW500" s="6">
        <f t="shared" si="48"/>
        <v>0</v>
      </c>
      <c r="DX500" s="6">
        <f t="shared" si="49"/>
        <v>0</v>
      </c>
      <c r="DY500" s="6">
        <f t="shared" si="50"/>
        <v>0</v>
      </c>
      <c r="DZ500" s="6">
        <f t="shared" si="51"/>
        <v>0</v>
      </c>
      <c r="EC500" s="6">
        <f t="shared" si="47"/>
        <v>0</v>
      </c>
      <c r="EF500" s="6">
        <f t="shared" si="46"/>
        <v>0</v>
      </c>
    </row>
    <row r="501" spans="1:137" s="6" customFormat="1">
      <c r="A501" s="203"/>
      <c r="B501" s="204"/>
      <c r="C501" s="204"/>
      <c r="D501" s="204"/>
      <c r="E501" s="204"/>
      <c r="F501" s="204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04"/>
      <c r="AH501" s="204"/>
      <c r="AI501" s="204"/>
      <c r="AJ501" s="204"/>
      <c r="AK501" s="204"/>
      <c r="AL501" s="204"/>
      <c r="AM501" s="204"/>
      <c r="AN501" s="204"/>
      <c r="AO501" s="204"/>
      <c r="AP501" s="204"/>
      <c r="AQ501" s="204"/>
      <c r="AR501" s="204"/>
      <c r="AS501" s="204"/>
      <c r="AT501" s="204"/>
      <c r="AU501" s="204"/>
      <c r="AV501" s="204"/>
      <c r="AW501" s="204"/>
      <c r="AX501" s="204"/>
      <c r="AY501" s="204"/>
      <c r="AZ501" s="204"/>
      <c r="BA501" s="204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31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  <c r="BZ501" s="204"/>
      <c r="CA501" s="204"/>
      <c r="CB501" s="204"/>
      <c r="CC501" s="204"/>
      <c r="CD501" s="204"/>
      <c r="CE501" s="204"/>
      <c r="CF501" s="204"/>
      <c r="CG501" s="204"/>
      <c r="CH501" s="204"/>
      <c r="CI501" s="204"/>
      <c r="CJ501" s="204"/>
      <c r="CK501" s="204"/>
      <c r="CL501" s="204"/>
      <c r="CM501" s="204"/>
      <c r="CN501" s="204"/>
      <c r="CO501" s="204"/>
      <c r="CP501" s="204"/>
      <c r="CQ501" s="204"/>
      <c r="CR501" s="204"/>
      <c r="CS501" s="204"/>
      <c r="CT501" s="204"/>
      <c r="CU501" s="204"/>
      <c r="CV501" s="204"/>
      <c r="CW501" s="204"/>
      <c r="CX501" s="204"/>
      <c r="CY501" s="204"/>
      <c r="CZ501" s="204"/>
      <c r="DA501" s="204"/>
      <c r="DB501" s="204"/>
      <c r="DC501" s="231"/>
      <c r="DD501" s="231"/>
      <c r="DE501" s="231"/>
      <c r="DF501" s="242"/>
      <c r="DG501" s="242"/>
      <c r="DH501" s="204"/>
      <c r="DI501" s="204"/>
      <c r="DJ501" s="204"/>
      <c r="DK501" s="204"/>
      <c r="DL501" s="204"/>
      <c r="DM501" s="204"/>
      <c r="DN501" s="204"/>
      <c r="DO501" s="204"/>
      <c r="DP501" s="204"/>
      <c r="DQ501" s="204"/>
      <c r="DR501" s="204"/>
      <c r="DS501" s="242"/>
      <c r="DT501" s="204"/>
      <c r="DW501" s="6">
        <f t="shared" si="48"/>
        <v>0</v>
      </c>
      <c r="DX501" s="6">
        <f t="shared" si="49"/>
        <v>0</v>
      </c>
      <c r="DY501" s="6">
        <f t="shared" si="50"/>
        <v>0</v>
      </c>
      <c r="DZ501" s="6">
        <f t="shared" si="51"/>
        <v>0</v>
      </c>
      <c r="EC501" s="6">
        <f t="shared" si="47"/>
        <v>0</v>
      </c>
      <c r="EF501" s="6">
        <f t="shared" si="46"/>
        <v>0</v>
      </c>
    </row>
    <row r="502" spans="1:137" s="6" customFormat="1">
      <c r="A502" s="203"/>
      <c r="B502" s="204"/>
      <c r="C502" s="204"/>
      <c r="D502" s="204"/>
      <c r="E502" s="204"/>
      <c r="F502" s="204"/>
      <c r="G502" s="204"/>
      <c r="H502" s="204"/>
      <c r="I502" s="204"/>
      <c r="J502" s="204"/>
      <c r="K502" s="204"/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  <c r="AA502" s="204"/>
      <c r="AB502" s="204"/>
      <c r="AC502" s="204"/>
      <c r="AD502" s="204"/>
      <c r="AE502" s="204"/>
      <c r="AF502" s="204"/>
      <c r="AG502" s="204"/>
      <c r="AH502" s="204"/>
      <c r="AI502" s="204"/>
      <c r="AJ502" s="204"/>
      <c r="AK502" s="204"/>
      <c r="AL502" s="204"/>
      <c r="AM502" s="204"/>
      <c r="AN502" s="204"/>
      <c r="AO502" s="204"/>
      <c r="AP502" s="204"/>
      <c r="AQ502" s="204"/>
      <c r="AR502" s="204"/>
      <c r="AS502" s="204"/>
      <c r="AT502" s="204"/>
      <c r="AU502" s="204"/>
      <c r="AV502" s="204"/>
      <c r="AW502" s="204"/>
      <c r="AX502" s="204"/>
      <c r="AY502" s="204"/>
      <c r="AZ502" s="204"/>
      <c r="BA502" s="204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31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  <c r="BZ502" s="204"/>
      <c r="CA502" s="204"/>
      <c r="CB502" s="204"/>
      <c r="CC502" s="204"/>
      <c r="CD502" s="204"/>
      <c r="CE502" s="204"/>
      <c r="CF502" s="204"/>
      <c r="CG502" s="204"/>
      <c r="CH502" s="204"/>
      <c r="CI502" s="204"/>
      <c r="CJ502" s="204"/>
      <c r="CK502" s="204"/>
      <c r="CL502" s="204"/>
      <c r="CM502" s="204"/>
      <c r="CN502" s="204"/>
      <c r="CO502" s="204"/>
      <c r="CP502" s="204"/>
      <c r="CQ502" s="204"/>
      <c r="CR502" s="204"/>
      <c r="CS502" s="204"/>
      <c r="CT502" s="204"/>
      <c r="CU502" s="204"/>
      <c r="CV502" s="204"/>
      <c r="CW502" s="204"/>
      <c r="CX502" s="204"/>
      <c r="CY502" s="204"/>
      <c r="CZ502" s="204"/>
      <c r="DA502" s="204"/>
      <c r="DB502" s="204"/>
      <c r="DC502" s="231"/>
      <c r="DD502" s="231"/>
      <c r="DE502" s="231"/>
      <c r="DF502" s="242"/>
      <c r="DG502" s="242"/>
      <c r="DH502" s="204"/>
      <c r="DI502" s="204"/>
      <c r="DJ502" s="204"/>
      <c r="DK502" s="204"/>
      <c r="DL502" s="204"/>
      <c r="DM502" s="204"/>
      <c r="DN502" s="204"/>
      <c r="DO502" s="204"/>
      <c r="DP502" s="204"/>
      <c r="DQ502" s="204"/>
      <c r="DR502" s="204"/>
      <c r="DS502" s="242"/>
      <c r="DT502" s="204"/>
      <c r="DW502" s="6">
        <f t="shared" si="48"/>
        <v>0</v>
      </c>
      <c r="DX502" s="6">
        <f t="shared" si="49"/>
        <v>0</v>
      </c>
      <c r="DY502" s="6">
        <f t="shared" si="50"/>
        <v>0</v>
      </c>
      <c r="DZ502" s="6">
        <f t="shared" si="51"/>
        <v>0</v>
      </c>
      <c r="EC502" s="6">
        <f t="shared" si="47"/>
        <v>0</v>
      </c>
      <c r="EF502" s="6">
        <f t="shared" si="46"/>
        <v>0</v>
      </c>
    </row>
    <row r="503" spans="1:137" s="6" customFormat="1">
      <c r="A503" s="203"/>
      <c r="B503" s="204"/>
      <c r="C503" s="204"/>
      <c r="D503" s="204"/>
      <c r="E503" s="204"/>
      <c r="F503" s="204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  <c r="AA503" s="204"/>
      <c r="AB503" s="204"/>
      <c r="AC503" s="204"/>
      <c r="AD503" s="204"/>
      <c r="AE503" s="204"/>
      <c r="AF503" s="204"/>
      <c r="AG503" s="204"/>
      <c r="AH503" s="204"/>
      <c r="AI503" s="204"/>
      <c r="AJ503" s="204"/>
      <c r="AK503" s="204"/>
      <c r="AL503" s="204"/>
      <c r="AM503" s="204"/>
      <c r="AN503" s="204"/>
      <c r="AO503" s="204"/>
      <c r="AP503" s="204"/>
      <c r="AQ503" s="204"/>
      <c r="AR503" s="204"/>
      <c r="AS503" s="204"/>
      <c r="AT503" s="204"/>
      <c r="AU503" s="204"/>
      <c r="AV503" s="204"/>
      <c r="AW503" s="204"/>
      <c r="AX503" s="204"/>
      <c r="AY503" s="204"/>
      <c r="AZ503" s="204"/>
      <c r="BA503" s="204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31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  <c r="BZ503" s="204"/>
      <c r="CA503" s="204"/>
      <c r="CB503" s="204"/>
      <c r="CC503" s="204"/>
      <c r="CD503" s="204"/>
      <c r="CE503" s="204"/>
      <c r="CF503" s="204"/>
      <c r="CG503" s="204"/>
      <c r="CH503" s="204"/>
      <c r="CI503" s="204"/>
      <c r="CJ503" s="204"/>
      <c r="CK503" s="204"/>
      <c r="CL503" s="204"/>
      <c r="CM503" s="204"/>
      <c r="CN503" s="204"/>
      <c r="CO503" s="204"/>
      <c r="CP503" s="204"/>
      <c r="CQ503" s="204"/>
      <c r="CR503" s="204"/>
      <c r="CS503" s="204"/>
      <c r="CT503" s="204"/>
      <c r="CU503" s="204"/>
      <c r="CV503" s="204"/>
      <c r="CW503" s="204"/>
      <c r="CX503" s="204"/>
      <c r="CY503" s="204"/>
      <c r="CZ503" s="204"/>
      <c r="DA503" s="204"/>
      <c r="DB503" s="204"/>
      <c r="DC503" s="231"/>
      <c r="DD503" s="231"/>
      <c r="DE503" s="231"/>
      <c r="DF503" s="242"/>
      <c r="DG503" s="242"/>
      <c r="DH503" s="204"/>
      <c r="DI503" s="204"/>
      <c r="DJ503" s="204"/>
      <c r="DK503" s="204"/>
      <c r="DL503" s="204"/>
      <c r="DM503" s="204"/>
      <c r="DN503" s="204"/>
      <c r="DO503" s="204"/>
      <c r="DP503" s="204"/>
      <c r="DQ503" s="204"/>
      <c r="DR503" s="204"/>
      <c r="DS503" s="242"/>
      <c r="DT503" s="204"/>
      <c r="DW503" s="6">
        <f t="shared" si="48"/>
        <v>0</v>
      </c>
      <c r="DX503" s="6">
        <f t="shared" si="49"/>
        <v>0</v>
      </c>
      <c r="DY503" s="6">
        <f t="shared" si="50"/>
        <v>0</v>
      </c>
      <c r="DZ503" s="6">
        <f t="shared" si="51"/>
        <v>0</v>
      </c>
      <c r="EC503" s="6">
        <f t="shared" si="47"/>
        <v>0</v>
      </c>
      <c r="EF503" s="6">
        <f t="shared" si="46"/>
        <v>0</v>
      </c>
    </row>
    <row r="504" spans="1:137" s="6" customFormat="1">
      <c r="A504" s="203"/>
      <c r="B504" s="204"/>
      <c r="C504" s="204"/>
      <c r="D504" s="204"/>
      <c r="E504" s="204"/>
      <c r="F504" s="204"/>
      <c r="G504" s="204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  <c r="AA504" s="204"/>
      <c r="AB504" s="204"/>
      <c r="AC504" s="204"/>
      <c r="AD504" s="204"/>
      <c r="AE504" s="204"/>
      <c r="AF504" s="204"/>
      <c r="AG504" s="204"/>
      <c r="AH504" s="204"/>
      <c r="AI504" s="204"/>
      <c r="AJ504" s="204"/>
      <c r="AK504" s="204"/>
      <c r="AL504" s="204"/>
      <c r="AM504" s="204"/>
      <c r="AN504" s="204"/>
      <c r="AO504" s="204"/>
      <c r="AP504" s="204"/>
      <c r="AQ504" s="204"/>
      <c r="AR504" s="204"/>
      <c r="AS504" s="204"/>
      <c r="AT504" s="204"/>
      <c r="AU504" s="204"/>
      <c r="AV504" s="204"/>
      <c r="AW504" s="204"/>
      <c r="AX504" s="204"/>
      <c r="AY504" s="204"/>
      <c r="AZ504" s="204"/>
      <c r="BA504" s="204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31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  <c r="BZ504" s="204"/>
      <c r="CA504" s="204"/>
      <c r="CB504" s="204"/>
      <c r="CC504" s="204"/>
      <c r="CD504" s="204"/>
      <c r="CE504" s="204"/>
      <c r="CF504" s="204"/>
      <c r="CG504" s="204"/>
      <c r="CH504" s="204"/>
      <c r="CI504" s="204"/>
      <c r="CJ504" s="204"/>
      <c r="CK504" s="204"/>
      <c r="CL504" s="204"/>
      <c r="CM504" s="204"/>
      <c r="CN504" s="204"/>
      <c r="CO504" s="204"/>
      <c r="CP504" s="204"/>
      <c r="CQ504" s="204"/>
      <c r="CR504" s="204"/>
      <c r="CS504" s="204"/>
      <c r="CT504" s="204"/>
      <c r="CU504" s="204"/>
      <c r="CV504" s="204"/>
      <c r="CW504" s="204"/>
      <c r="CX504" s="204"/>
      <c r="CY504" s="204"/>
      <c r="CZ504" s="204"/>
      <c r="DA504" s="204"/>
      <c r="DB504" s="204"/>
      <c r="DC504" s="231"/>
      <c r="DD504" s="231"/>
      <c r="DE504" s="231"/>
      <c r="DF504" s="242"/>
      <c r="DG504" s="242"/>
      <c r="DH504" s="204"/>
      <c r="DI504" s="204"/>
      <c r="DJ504" s="204"/>
      <c r="DK504" s="204"/>
      <c r="DL504" s="204"/>
      <c r="DM504" s="204"/>
      <c r="DN504" s="204"/>
      <c r="DO504" s="204"/>
      <c r="DP504" s="204"/>
      <c r="DQ504" s="204"/>
      <c r="DR504" s="204"/>
      <c r="DS504" s="242"/>
      <c r="DT504" s="204"/>
      <c r="DW504" s="6">
        <f t="shared" si="48"/>
        <v>0</v>
      </c>
      <c r="DX504" s="6">
        <f t="shared" si="49"/>
        <v>0</v>
      </c>
      <c r="DY504" s="6">
        <f t="shared" si="50"/>
        <v>0</v>
      </c>
      <c r="DZ504" s="6">
        <f t="shared" si="51"/>
        <v>0</v>
      </c>
      <c r="EC504" s="6">
        <f t="shared" si="47"/>
        <v>0</v>
      </c>
      <c r="EF504" s="6">
        <f t="shared" si="46"/>
        <v>0</v>
      </c>
    </row>
    <row r="505" spans="1:137" s="6" customFormat="1">
      <c r="DS505" s="3"/>
    </row>
    <row r="506" spans="1:137" hidden="1"/>
    <row r="507" spans="1:137" s="6" customFormat="1" ht="17" hidden="1">
      <c r="A507" s="245" t="s">
        <v>200</v>
      </c>
      <c r="B507" s="246" t="e">
        <f t="shared" ref="B507:M507" si="52">AVERAGE(B5:B505)</f>
        <v>#DIV/0!</v>
      </c>
      <c r="C507" s="247" t="e">
        <f t="shared" si="52"/>
        <v>#DIV/0!</v>
      </c>
      <c r="D507" s="247" t="e">
        <f t="shared" si="52"/>
        <v>#DIV/0!</v>
      </c>
      <c r="E507" s="247" t="e">
        <f t="shared" si="52"/>
        <v>#DIV/0!</v>
      </c>
      <c r="F507" s="247" t="e">
        <f t="shared" si="52"/>
        <v>#DIV/0!</v>
      </c>
      <c r="G507" s="247" t="e">
        <f t="shared" si="52"/>
        <v>#DIV/0!</v>
      </c>
      <c r="H507" s="247" t="e">
        <f t="shared" si="52"/>
        <v>#DIV/0!</v>
      </c>
      <c r="I507" s="247" t="e">
        <f t="shared" si="52"/>
        <v>#DIV/0!</v>
      </c>
      <c r="J507" s="247" t="e">
        <f t="shared" si="52"/>
        <v>#DIV/0!</v>
      </c>
      <c r="K507" s="247" t="e">
        <f t="shared" si="52"/>
        <v>#DIV/0!</v>
      </c>
      <c r="L507" s="247" t="e">
        <f t="shared" si="52"/>
        <v>#DIV/0!</v>
      </c>
      <c r="M507" s="252" t="e">
        <f t="shared" si="52"/>
        <v>#DIV/0!</v>
      </c>
      <c r="N507" s="369">
        <f t="shared" ref="N507:R507" si="53">COUNTIF(N5:N505,"Yes")</f>
        <v>0</v>
      </c>
      <c r="O507" s="370">
        <f t="shared" si="53"/>
        <v>0</v>
      </c>
      <c r="P507" s="253">
        <f t="shared" si="53"/>
        <v>0</v>
      </c>
      <c r="Q507" s="371">
        <f t="shared" si="53"/>
        <v>0</v>
      </c>
      <c r="R507" s="253">
        <f t="shared" si="53"/>
        <v>0</v>
      </c>
      <c r="S507" s="253">
        <f t="shared" ref="S507:T507" si="54">COUNTIF(S5:S505,"Yes")</f>
        <v>0</v>
      </c>
      <c r="T507" s="253">
        <f t="shared" si="54"/>
        <v>0</v>
      </c>
      <c r="U507" s="254">
        <f t="shared" ref="U507:BJ507" si="55">COUNTA(U5:U505)</f>
        <v>0</v>
      </c>
      <c r="V507" s="255">
        <f t="shared" si="55"/>
        <v>0</v>
      </c>
      <c r="W507" s="255">
        <f t="shared" si="55"/>
        <v>0</v>
      </c>
      <c r="X507" s="255">
        <f t="shared" si="55"/>
        <v>0</v>
      </c>
      <c r="Y507" s="255">
        <f t="shared" si="55"/>
        <v>0</v>
      </c>
      <c r="Z507" s="307">
        <f t="shared" si="55"/>
        <v>0</v>
      </c>
      <c r="AA507" s="308">
        <f t="shared" si="55"/>
        <v>0</v>
      </c>
      <c r="AB507" s="254">
        <f t="shared" si="55"/>
        <v>0</v>
      </c>
      <c r="AC507" s="255">
        <f t="shared" si="55"/>
        <v>0</v>
      </c>
      <c r="AD507" s="255">
        <f t="shared" si="55"/>
        <v>0</v>
      </c>
      <c r="AE507" s="255">
        <f t="shared" si="55"/>
        <v>0</v>
      </c>
      <c r="AF507" s="255">
        <f t="shared" si="55"/>
        <v>0</v>
      </c>
      <c r="AG507" s="307">
        <f t="shared" si="55"/>
        <v>0</v>
      </c>
      <c r="AH507" s="308">
        <f t="shared" si="55"/>
        <v>0</v>
      </c>
      <c r="AI507" s="254">
        <f t="shared" si="55"/>
        <v>0</v>
      </c>
      <c r="AJ507" s="255">
        <f t="shared" si="55"/>
        <v>0</v>
      </c>
      <c r="AK507" s="255">
        <f t="shared" si="55"/>
        <v>0</v>
      </c>
      <c r="AL507" s="255">
        <f t="shared" si="55"/>
        <v>0</v>
      </c>
      <c r="AM507" s="255">
        <f t="shared" si="55"/>
        <v>0</v>
      </c>
      <c r="AN507" s="307">
        <f t="shared" si="55"/>
        <v>0</v>
      </c>
      <c r="AO507" s="308">
        <f t="shared" si="55"/>
        <v>0</v>
      </c>
      <c r="AP507" s="254">
        <f t="shared" si="55"/>
        <v>0</v>
      </c>
      <c r="AQ507" s="255">
        <f t="shared" si="55"/>
        <v>0</v>
      </c>
      <c r="AR507" s="255">
        <f t="shared" si="55"/>
        <v>0</v>
      </c>
      <c r="AS507" s="255">
        <f t="shared" si="55"/>
        <v>0</v>
      </c>
      <c r="AT507" s="255">
        <f t="shared" si="55"/>
        <v>0</v>
      </c>
      <c r="AU507" s="307">
        <f t="shared" si="55"/>
        <v>0</v>
      </c>
      <c r="AV507" s="308">
        <f t="shared" si="55"/>
        <v>0</v>
      </c>
      <c r="AW507" s="254">
        <f t="shared" si="55"/>
        <v>0</v>
      </c>
      <c r="AX507" s="255">
        <f t="shared" si="55"/>
        <v>0</v>
      </c>
      <c r="AY507" s="255">
        <f t="shared" si="55"/>
        <v>0</v>
      </c>
      <c r="AZ507" s="255">
        <f t="shared" si="55"/>
        <v>0</v>
      </c>
      <c r="BA507" s="255">
        <f t="shared" si="55"/>
        <v>0</v>
      </c>
      <c r="BB507" s="307">
        <f t="shared" si="55"/>
        <v>0</v>
      </c>
      <c r="BC507" s="308">
        <f t="shared" si="55"/>
        <v>0</v>
      </c>
      <c r="BD507" s="254">
        <f t="shared" si="55"/>
        <v>0</v>
      </c>
      <c r="BE507" s="255">
        <f t="shared" si="55"/>
        <v>0</v>
      </c>
      <c r="BF507" s="255">
        <f t="shared" si="55"/>
        <v>0</v>
      </c>
      <c r="BG507" s="255">
        <f t="shared" si="55"/>
        <v>0</v>
      </c>
      <c r="BH507" s="255">
        <f t="shared" si="55"/>
        <v>0</v>
      </c>
      <c r="BI507" s="307">
        <f t="shared" si="55"/>
        <v>0</v>
      </c>
      <c r="BJ507" s="308">
        <f t="shared" si="55"/>
        <v>0</v>
      </c>
      <c r="BK507" s="1"/>
      <c r="BL507" s="249">
        <f>COUNTIF(BL5:BL505,"Yes")</f>
        <v>0</v>
      </c>
      <c r="BM507" s="254">
        <f t="shared" ref="BM507:DB507" si="56">COUNTA(BM5:BM505)</f>
        <v>0</v>
      </c>
      <c r="BN507" s="255">
        <f t="shared" si="56"/>
        <v>0</v>
      </c>
      <c r="BO507" s="255">
        <f t="shared" si="56"/>
        <v>0</v>
      </c>
      <c r="BP507" s="255">
        <f t="shared" si="56"/>
        <v>0</v>
      </c>
      <c r="BQ507" s="255">
        <f t="shared" si="56"/>
        <v>0</v>
      </c>
      <c r="BR507" s="307">
        <f t="shared" si="56"/>
        <v>0</v>
      </c>
      <c r="BS507" s="308">
        <f t="shared" si="56"/>
        <v>0</v>
      </c>
      <c r="BT507" s="254">
        <f t="shared" si="56"/>
        <v>0</v>
      </c>
      <c r="BU507" s="255">
        <f t="shared" si="56"/>
        <v>0</v>
      </c>
      <c r="BV507" s="255">
        <f t="shared" si="56"/>
        <v>0</v>
      </c>
      <c r="BW507" s="255">
        <f t="shared" si="56"/>
        <v>0</v>
      </c>
      <c r="BX507" s="255">
        <f t="shared" si="56"/>
        <v>0</v>
      </c>
      <c r="BY507" s="307">
        <f t="shared" si="56"/>
        <v>0</v>
      </c>
      <c r="BZ507" s="308">
        <f t="shared" si="56"/>
        <v>0</v>
      </c>
      <c r="CA507" s="254">
        <f t="shared" si="56"/>
        <v>0</v>
      </c>
      <c r="CB507" s="255">
        <f t="shared" si="56"/>
        <v>0</v>
      </c>
      <c r="CC507" s="255">
        <f t="shared" si="56"/>
        <v>0</v>
      </c>
      <c r="CD507" s="255">
        <f t="shared" si="56"/>
        <v>0</v>
      </c>
      <c r="CE507" s="255">
        <f t="shared" si="56"/>
        <v>0</v>
      </c>
      <c r="CF507" s="307">
        <f t="shared" si="56"/>
        <v>0</v>
      </c>
      <c r="CG507" s="308">
        <f t="shared" si="56"/>
        <v>0</v>
      </c>
      <c r="CH507" s="254">
        <f t="shared" si="56"/>
        <v>0</v>
      </c>
      <c r="CI507" s="255">
        <f t="shared" si="56"/>
        <v>0</v>
      </c>
      <c r="CJ507" s="255">
        <f t="shared" si="56"/>
        <v>0</v>
      </c>
      <c r="CK507" s="255">
        <f t="shared" si="56"/>
        <v>0</v>
      </c>
      <c r="CL507" s="255">
        <f t="shared" si="56"/>
        <v>0</v>
      </c>
      <c r="CM507" s="307">
        <f t="shared" si="56"/>
        <v>0</v>
      </c>
      <c r="CN507" s="308">
        <f t="shared" si="56"/>
        <v>0</v>
      </c>
      <c r="CO507" s="254">
        <f t="shared" si="56"/>
        <v>0</v>
      </c>
      <c r="CP507" s="255">
        <f t="shared" si="56"/>
        <v>0</v>
      </c>
      <c r="CQ507" s="255">
        <f t="shared" si="56"/>
        <v>0</v>
      </c>
      <c r="CR507" s="255">
        <f t="shared" si="56"/>
        <v>0</v>
      </c>
      <c r="CS507" s="255">
        <f t="shared" si="56"/>
        <v>0</v>
      </c>
      <c r="CT507" s="307">
        <f t="shared" si="56"/>
        <v>0</v>
      </c>
      <c r="CU507" s="308">
        <f t="shared" si="56"/>
        <v>0</v>
      </c>
      <c r="CV507" s="254">
        <f t="shared" si="56"/>
        <v>0</v>
      </c>
      <c r="CW507" s="255">
        <f t="shared" si="56"/>
        <v>0</v>
      </c>
      <c r="CX507" s="255">
        <f t="shared" si="56"/>
        <v>0</v>
      </c>
      <c r="CY507" s="255">
        <f t="shared" si="56"/>
        <v>0</v>
      </c>
      <c r="CZ507" s="255">
        <f t="shared" si="56"/>
        <v>0</v>
      </c>
      <c r="DA507" s="307">
        <f t="shared" si="56"/>
        <v>0</v>
      </c>
      <c r="DB507" s="308">
        <f t="shared" si="56"/>
        <v>0</v>
      </c>
      <c r="DC507" s="1"/>
      <c r="DD507" s="1"/>
      <c r="DE507" s="1"/>
      <c r="DH507" s="371">
        <f t="shared" ref="DH507:DR507" si="57">COUNTA(DH5:DH505)</f>
        <v>0</v>
      </c>
      <c r="DI507" s="253">
        <f t="shared" si="57"/>
        <v>0</v>
      </c>
      <c r="DJ507" s="253">
        <f t="shared" si="57"/>
        <v>0</v>
      </c>
      <c r="DK507" s="253">
        <f t="shared" si="57"/>
        <v>0</v>
      </c>
      <c r="DL507" s="253">
        <f t="shared" si="57"/>
        <v>0</v>
      </c>
      <c r="DM507" s="253">
        <f t="shared" si="57"/>
        <v>0</v>
      </c>
      <c r="DN507" s="253">
        <f t="shared" si="57"/>
        <v>0</v>
      </c>
      <c r="DO507" s="253">
        <f t="shared" si="57"/>
        <v>0</v>
      </c>
      <c r="DP507" s="253">
        <f t="shared" si="57"/>
        <v>0</v>
      </c>
      <c r="DQ507" s="253">
        <f t="shared" si="57"/>
        <v>0</v>
      </c>
      <c r="DR507" s="308">
        <f t="shared" si="57"/>
        <v>0</v>
      </c>
      <c r="DS507" s="3"/>
      <c r="EB507" s="374" t="s">
        <v>201</v>
      </c>
      <c r="EC507" s="263">
        <f>SUM(EC5:EC505)</f>
        <v>0</v>
      </c>
      <c r="EE507" s="264" t="s">
        <v>202</v>
      </c>
      <c r="EF507" s="265" t="e">
        <f>COUNTIF(EF5:EF505,"&gt;0")/$B$509</f>
        <v>#DIV/0!</v>
      </c>
      <c r="EG507" s="272"/>
    </row>
    <row r="508" spans="1:137" ht="34" hidden="1">
      <c r="A508" s="248"/>
      <c r="EB508" s="266" t="s">
        <v>203</v>
      </c>
      <c r="EC508" s="267">
        <f>$B$509*4*12</f>
        <v>0</v>
      </c>
    </row>
    <row r="509" spans="1:137" ht="17" hidden="1">
      <c r="A509" s="245" t="s">
        <v>204</v>
      </c>
      <c r="B509" s="249">
        <f>COUNTA(A5:A505)</f>
        <v>0</v>
      </c>
      <c r="DE509" s="250" t="str">
        <f>'pull-down menus'!C12</f>
        <v>Female</v>
      </c>
      <c r="DF509" s="259">
        <f>COUNTIF(DF$5:DF$505,DE509)</f>
        <v>0</v>
      </c>
      <c r="EB509" s="310" t="s">
        <v>205</v>
      </c>
      <c r="EC509" s="311" t="e">
        <f>EC507/EC508</f>
        <v>#DIV/0!</v>
      </c>
    </row>
    <row r="510" spans="1:137" ht="17" hidden="1">
      <c r="DE510" s="260" t="str">
        <f>'pull-down menus'!C13</f>
        <v>Male</v>
      </c>
      <c r="DF510" s="261">
        <f>COUNTIF(DF$5:DF$505,DE510)</f>
        <v>0</v>
      </c>
    </row>
    <row r="511" spans="1:137" ht="17" hidden="1">
      <c r="DE511" s="260" t="str">
        <f>'pull-down menus'!C14</f>
        <v>Transgender</v>
      </c>
      <c r="DF511" s="261">
        <f>COUNTIF(DF$5:DF$505,DE511)</f>
        <v>0</v>
      </c>
      <c r="DV511" s="270" t="s">
        <v>206</v>
      </c>
      <c r="DW511" s="372"/>
      <c r="DX511" s="372"/>
      <c r="DY511" s="372"/>
      <c r="DZ511" s="259"/>
      <c r="EB511" s="273"/>
      <c r="EE511" s="270" t="s">
        <v>207</v>
      </c>
      <c r="EF511" s="259"/>
      <c r="EG511" s="273"/>
    </row>
    <row r="512" spans="1:137" ht="17" hidden="1">
      <c r="A512" s="250" t="s">
        <v>208</v>
      </c>
      <c r="B512" s="251" t="e">
        <f>COUNTIF(B$5:B$505,0)/$B$509</f>
        <v>#DIV/0!</v>
      </c>
      <c r="C512" s="251" t="e">
        <f t="shared" ref="C512:M512" si="58">COUNTIF(C$5:C$505,0)/$B$509</f>
        <v>#DIV/0!</v>
      </c>
      <c r="D512" s="251" t="e">
        <f t="shared" si="58"/>
        <v>#DIV/0!</v>
      </c>
      <c r="E512" s="251" t="e">
        <f t="shared" si="58"/>
        <v>#DIV/0!</v>
      </c>
      <c r="F512" s="251" t="e">
        <f t="shared" si="58"/>
        <v>#DIV/0!</v>
      </c>
      <c r="G512" s="251" t="e">
        <f t="shared" si="58"/>
        <v>#DIV/0!</v>
      </c>
      <c r="H512" s="251" t="e">
        <f t="shared" si="58"/>
        <v>#DIV/0!</v>
      </c>
      <c r="I512" s="251" t="e">
        <f t="shared" si="58"/>
        <v>#DIV/0!</v>
      </c>
      <c r="J512" s="251" t="e">
        <f t="shared" si="58"/>
        <v>#DIV/0!</v>
      </c>
      <c r="K512" s="251" t="e">
        <f t="shared" si="58"/>
        <v>#DIV/0!</v>
      </c>
      <c r="L512" s="251" t="e">
        <f t="shared" si="58"/>
        <v>#DIV/0!</v>
      </c>
      <c r="M512" s="256" t="e">
        <f t="shared" si="58"/>
        <v>#DIV/0!</v>
      </c>
      <c r="N512" s="272"/>
      <c r="O512" s="272"/>
      <c r="DE512" s="274" t="str">
        <f>'pull-down menus'!C15</f>
        <v>Others</v>
      </c>
      <c r="DF512" s="289">
        <f>COUNTIF(DF$5:DF$505,DE512)</f>
        <v>0</v>
      </c>
      <c r="DT512" s="193"/>
      <c r="DU512" s="193"/>
      <c r="DV512" s="260">
        <v>0</v>
      </c>
      <c r="DW512" s="373">
        <f>$B$509-SUM(DW513:DW519)</f>
        <v>0</v>
      </c>
      <c r="DX512" s="373">
        <f t="shared" ref="DX512:DZ512" si="59">$B$509-SUM(DX513:DX519)</f>
        <v>0</v>
      </c>
      <c r="DY512" s="373">
        <f t="shared" si="59"/>
        <v>0</v>
      </c>
      <c r="DZ512" s="375">
        <f t="shared" si="59"/>
        <v>0</v>
      </c>
      <c r="EB512" s="273"/>
      <c r="EE512" s="271">
        <v>0</v>
      </c>
      <c r="EF512" s="261">
        <f>$B$509-SUM(EF513:EF524)</f>
        <v>0</v>
      </c>
      <c r="EG512" s="273"/>
    </row>
    <row r="513" spans="1:137" ht="17" hidden="1">
      <c r="A513" s="260" t="s">
        <v>209</v>
      </c>
      <c r="B513" s="272" t="e">
        <f>COUNTIF(B$5:B$505,1)/$B$509</f>
        <v>#DIV/0!</v>
      </c>
      <c r="C513" s="272" t="e">
        <f t="shared" ref="C513:M513" si="60">COUNTIF(C$5:C$505,1)/$B$509</f>
        <v>#DIV/0!</v>
      </c>
      <c r="D513" s="272" t="e">
        <f t="shared" si="60"/>
        <v>#DIV/0!</v>
      </c>
      <c r="E513" s="272" t="e">
        <f t="shared" si="60"/>
        <v>#DIV/0!</v>
      </c>
      <c r="F513" s="272" t="e">
        <f t="shared" si="60"/>
        <v>#DIV/0!</v>
      </c>
      <c r="G513" s="272" t="e">
        <f t="shared" si="60"/>
        <v>#DIV/0!</v>
      </c>
      <c r="H513" s="272" t="e">
        <f t="shared" si="60"/>
        <v>#DIV/0!</v>
      </c>
      <c r="I513" s="272" t="e">
        <f t="shared" si="60"/>
        <v>#DIV/0!</v>
      </c>
      <c r="J513" s="272" t="e">
        <f t="shared" si="60"/>
        <v>#DIV/0!</v>
      </c>
      <c r="K513" s="272" t="e">
        <f t="shared" si="60"/>
        <v>#DIV/0!</v>
      </c>
      <c r="L513" s="272" t="e">
        <f t="shared" si="60"/>
        <v>#DIV/0!</v>
      </c>
      <c r="M513" s="279" t="e">
        <f t="shared" si="60"/>
        <v>#DIV/0!</v>
      </c>
      <c r="N513" s="272"/>
      <c r="O513" s="272"/>
      <c r="DE513" s="248"/>
      <c r="DT513" s="193"/>
      <c r="DU513" s="193"/>
      <c r="DV513" s="260">
        <v>1</v>
      </c>
      <c r="DW513" s="378">
        <f t="shared" ref="DW513:DW519" si="61">COUNTIF(DW$5:DW$505,DV513)</f>
        <v>0</v>
      </c>
      <c r="DX513" s="378">
        <f t="shared" ref="DX513:DX519" si="62">COUNTIF(DX$5:DX$505,DV513)</f>
        <v>0</v>
      </c>
      <c r="DY513" s="378">
        <f t="shared" ref="DY513:DY519" si="63">COUNTIF(DY$5:DY$505,DV513)</f>
        <v>0</v>
      </c>
      <c r="DZ513" s="381">
        <f t="shared" ref="DZ513:DZ519" si="64">COUNTIF(DZ$5:DZ$505,DV513)</f>
        <v>0</v>
      </c>
      <c r="EB513" s="273"/>
      <c r="EE513" s="271">
        <v>1</v>
      </c>
      <c r="EF513" s="261">
        <f t="shared" ref="EF513:EF524" si="65">COUNTIF(EF$5:EF$505,EE513)</f>
        <v>0</v>
      </c>
      <c r="EG513" s="273"/>
    </row>
    <row r="514" spans="1:137" ht="17" hidden="1">
      <c r="A514" s="260" t="s">
        <v>210</v>
      </c>
      <c r="B514" s="272" t="e">
        <f>COUNTIF(B$5:B$505,2)/$B$509</f>
        <v>#DIV/0!</v>
      </c>
      <c r="C514" s="272" t="e">
        <f t="shared" ref="C514:M514" si="66">COUNTIF(C$5:C$505,2)/$B$509</f>
        <v>#DIV/0!</v>
      </c>
      <c r="D514" s="272" t="e">
        <f t="shared" si="66"/>
        <v>#DIV/0!</v>
      </c>
      <c r="E514" s="272" t="e">
        <f t="shared" si="66"/>
        <v>#DIV/0!</v>
      </c>
      <c r="F514" s="272" t="e">
        <f t="shared" si="66"/>
        <v>#DIV/0!</v>
      </c>
      <c r="G514" s="272" t="e">
        <f t="shared" si="66"/>
        <v>#DIV/0!</v>
      </c>
      <c r="H514" s="272" t="e">
        <f t="shared" si="66"/>
        <v>#DIV/0!</v>
      </c>
      <c r="I514" s="272" t="e">
        <f t="shared" si="66"/>
        <v>#DIV/0!</v>
      </c>
      <c r="J514" s="272" t="e">
        <f t="shared" si="66"/>
        <v>#DIV/0!</v>
      </c>
      <c r="K514" s="272" t="e">
        <f t="shared" si="66"/>
        <v>#DIV/0!</v>
      </c>
      <c r="L514" s="272" t="e">
        <f t="shared" si="66"/>
        <v>#DIV/0!</v>
      </c>
      <c r="M514" s="279" t="e">
        <f t="shared" si="66"/>
        <v>#DIV/0!</v>
      </c>
      <c r="N514" s="272"/>
      <c r="O514" s="272"/>
      <c r="DT514" s="193"/>
      <c r="DU514" s="193"/>
      <c r="DV514" s="260">
        <v>2</v>
      </c>
      <c r="DW514" s="378">
        <f t="shared" si="61"/>
        <v>0</v>
      </c>
      <c r="DX514" s="378">
        <f t="shared" si="62"/>
        <v>0</v>
      </c>
      <c r="DY514" s="378">
        <f t="shared" si="63"/>
        <v>0</v>
      </c>
      <c r="DZ514" s="381">
        <f t="shared" si="64"/>
        <v>0</v>
      </c>
      <c r="EB514" s="273"/>
      <c r="EE514" s="271">
        <v>2</v>
      </c>
      <c r="EF514" s="261">
        <f t="shared" si="65"/>
        <v>0</v>
      </c>
      <c r="EG514" s="273"/>
    </row>
    <row r="515" spans="1:137" ht="17" hidden="1">
      <c r="A515" s="260" t="s">
        <v>211</v>
      </c>
      <c r="B515" s="272" t="e">
        <f>COUNTIF(B$5:B$505,3)/$B$509</f>
        <v>#DIV/0!</v>
      </c>
      <c r="C515" s="272" t="e">
        <f t="shared" ref="C515:M515" si="67">COUNTIF(C$5:C$505,3)/$B$509</f>
        <v>#DIV/0!</v>
      </c>
      <c r="D515" s="272" t="e">
        <f t="shared" si="67"/>
        <v>#DIV/0!</v>
      </c>
      <c r="E515" s="272" t="e">
        <f t="shared" si="67"/>
        <v>#DIV/0!</v>
      </c>
      <c r="F515" s="272" t="e">
        <f t="shared" si="67"/>
        <v>#DIV/0!</v>
      </c>
      <c r="G515" s="272" t="e">
        <f t="shared" si="67"/>
        <v>#DIV/0!</v>
      </c>
      <c r="H515" s="272" t="e">
        <f t="shared" si="67"/>
        <v>#DIV/0!</v>
      </c>
      <c r="I515" s="272" t="e">
        <f t="shared" si="67"/>
        <v>#DIV/0!</v>
      </c>
      <c r="J515" s="272" t="e">
        <f t="shared" si="67"/>
        <v>#DIV/0!</v>
      </c>
      <c r="K515" s="272" t="e">
        <f t="shared" si="67"/>
        <v>#DIV/0!</v>
      </c>
      <c r="L515" s="272" t="e">
        <f t="shared" si="67"/>
        <v>#DIV/0!</v>
      </c>
      <c r="M515" s="279" t="e">
        <f t="shared" si="67"/>
        <v>#DIV/0!</v>
      </c>
      <c r="N515" s="272"/>
      <c r="O515" s="272"/>
      <c r="DH515" s="273"/>
      <c r="DI515" s="273"/>
      <c r="DJ515" s="273"/>
      <c r="DK515" s="273"/>
      <c r="DL515" s="273"/>
      <c r="DM515" s="273"/>
      <c r="DN515" s="273"/>
      <c r="DO515" s="273"/>
      <c r="DP515" s="273"/>
      <c r="DQ515" s="273"/>
      <c r="DR515" s="273"/>
      <c r="DT515" s="193"/>
      <c r="DU515" s="193"/>
      <c r="DV515" s="260">
        <v>3</v>
      </c>
      <c r="DW515" s="378">
        <f t="shared" si="61"/>
        <v>0</v>
      </c>
      <c r="DX515" s="378">
        <f t="shared" si="62"/>
        <v>0</v>
      </c>
      <c r="DY515" s="378">
        <f t="shared" si="63"/>
        <v>0</v>
      </c>
      <c r="DZ515" s="381">
        <f t="shared" si="64"/>
        <v>0</v>
      </c>
      <c r="EB515" s="273"/>
      <c r="EE515" s="271">
        <v>3</v>
      </c>
      <c r="EF515" s="261">
        <f t="shared" si="65"/>
        <v>0</v>
      </c>
      <c r="EG515" s="273"/>
    </row>
    <row r="516" spans="1:137" ht="17" hidden="1">
      <c r="A516" s="260" t="s">
        <v>212</v>
      </c>
      <c r="B516" s="272" t="e">
        <f>COUNTIF(B$5:B$505,4)/$B$509</f>
        <v>#DIV/0!</v>
      </c>
      <c r="C516" s="272" t="e">
        <f t="shared" ref="C516:M516" si="68">COUNTIF(C$5:C$505,4)/$B$509</f>
        <v>#DIV/0!</v>
      </c>
      <c r="D516" s="272" t="e">
        <f t="shared" si="68"/>
        <v>#DIV/0!</v>
      </c>
      <c r="E516" s="272" t="e">
        <f t="shared" si="68"/>
        <v>#DIV/0!</v>
      </c>
      <c r="F516" s="272" t="e">
        <f t="shared" si="68"/>
        <v>#DIV/0!</v>
      </c>
      <c r="G516" s="272" t="e">
        <f t="shared" si="68"/>
        <v>#DIV/0!</v>
      </c>
      <c r="H516" s="272" t="e">
        <f t="shared" si="68"/>
        <v>#DIV/0!</v>
      </c>
      <c r="I516" s="272" t="e">
        <f t="shared" si="68"/>
        <v>#DIV/0!</v>
      </c>
      <c r="J516" s="272" t="e">
        <f t="shared" si="68"/>
        <v>#DIV/0!</v>
      </c>
      <c r="K516" s="272" t="e">
        <f t="shared" si="68"/>
        <v>#DIV/0!</v>
      </c>
      <c r="L516" s="272" t="e">
        <f t="shared" si="68"/>
        <v>#DIV/0!</v>
      </c>
      <c r="M516" s="279" t="e">
        <f t="shared" si="68"/>
        <v>#DIV/0!</v>
      </c>
      <c r="N516" s="272"/>
      <c r="O516" s="272"/>
      <c r="DF516" s="284" t="str">
        <f>'pull-down menus'!C18</f>
        <v>18-24</v>
      </c>
      <c r="DG516" s="259">
        <f>COUNTIF(DG$5:DG$505,DF516)</f>
        <v>0</v>
      </c>
      <c r="DH516" s="273"/>
      <c r="DI516" s="273"/>
      <c r="DJ516" s="273"/>
      <c r="DK516" s="273"/>
      <c r="DL516" s="273"/>
      <c r="DM516" s="273"/>
      <c r="DN516" s="273"/>
      <c r="DO516" s="273"/>
      <c r="DP516" s="273"/>
      <c r="DQ516" s="273"/>
      <c r="DR516" s="273"/>
      <c r="DT516" s="193"/>
      <c r="DU516" s="193"/>
      <c r="DV516" s="260">
        <v>4</v>
      </c>
      <c r="DW516" s="378">
        <f t="shared" si="61"/>
        <v>0</v>
      </c>
      <c r="DX516" s="378">
        <f t="shared" si="62"/>
        <v>0</v>
      </c>
      <c r="DY516" s="378">
        <f t="shared" si="63"/>
        <v>0</v>
      </c>
      <c r="DZ516" s="381">
        <f t="shared" si="64"/>
        <v>0</v>
      </c>
      <c r="EB516" s="273"/>
      <c r="EE516" s="271">
        <v>4</v>
      </c>
      <c r="EF516" s="261">
        <f t="shared" si="65"/>
        <v>0</v>
      </c>
      <c r="EG516" s="273"/>
    </row>
    <row r="517" spans="1:137" hidden="1">
      <c r="A517" s="260"/>
      <c r="B517" s="273"/>
      <c r="C517" s="273"/>
      <c r="D517" s="273"/>
      <c r="E517" s="273"/>
      <c r="F517" s="273"/>
      <c r="G517" s="273"/>
      <c r="H517" s="273"/>
      <c r="I517" s="273"/>
      <c r="J517" s="273"/>
      <c r="K517" s="273"/>
      <c r="L517" s="273"/>
      <c r="M517" s="261"/>
      <c r="N517" s="273"/>
      <c r="O517" s="273"/>
      <c r="DF517" s="285" t="str">
        <f>'pull-down menus'!C19</f>
        <v>25-44</v>
      </c>
      <c r="DG517" s="261">
        <f>COUNTIF(DG$5:DG$505,DF517)</f>
        <v>0</v>
      </c>
      <c r="DH517" s="273"/>
      <c r="DI517" s="273"/>
      <c r="DJ517" s="273"/>
      <c r="DK517" s="273"/>
      <c r="DL517" s="273"/>
      <c r="DM517" s="273"/>
      <c r="DN517" s="273"/>
      <c r="DO517" s="273"/>
      <c r="DP517" s="273"/>
      <c r="DQ517" s="273"/>
      <c r="DR517" s="273"/>
      <c r="DT517" s="193"/>
      <c r="DU517" s="193"/>
      <c r="DV517" s="260">
        <v>5</v>
      </c>
      <c r="DW517" s="378">
        <f t="shared" si="61"/>
        <v>0</v>
      </c>
      <c r="DX517" s="378">
        <f t="shared" si="62"/>
        <v>0</v>
      </c>
      <c r="DY517" s="378">
        <f t="shared" si="63"/>
        <v>0</v>
      </c>
      <c r="DZ517" s="381">
        <f t="shared" si="64"/>
        <v>0</v>
      </c>
      <c r="EB517" s="273"/>
      <c r="EE517" s="271">
        <v>5</v>
      </c>
      <c r="EF517" s="261">
        <f t="shared" si="65"/>
        <v>0</v>
      </c>
      <c r="EG517" s="273"/>
    </row>
    <row r="518" spans="1:137" ht="17" hidden="1">
      <c r="A518" s="274" t="s">
        <v>213</v>
      </c>
      <c r="B518" s="275" t="e">
        <f>SUM(B512:B516)</f>
        <v>#DIV/0!</v>
      </c>
      <c r="C518" s="275" t="e">
        <f t="shared" ref="C518:M518" si="69">SUM(C512:C516)</f>
        <v>#DIV/0!</v>
      </c>
      <c r="D518" s="275" t="e">
        <f t="shared" si="69"/>
        <v>#DIV/0!</v>
      </c>
      <c r="E518" s="275" t="e">
        <f t="shared" si="69"/>
        <v>#DIV/0!</v>
      </c>
      <c r="F518" s="275" t="e">
        <f t="shared" si="69"/>
        <v>#DIV/0!</v>
      </c>
      <c r="G518" s="275" t="e">
        <f t="shared" si="69"/>
        <v>#DIV/0!</v>
      </c>
      <c r="H518" s="275" t="e">
        <f t="shared" si="69"/>
        <v>#DIV/0!</v>
      </c>
      <c r="I518" s="275" t="e">
        <f t="shared" si="69"/>
        <v>#DIV/0!</v>
      </c>
      <c r="J518" s="275" t="e">
        <f t="shared" si="69"/>
        <v>#DIV/0!</v>
      </c>
      <c r="K518" s="275" t="e">
        <f t="shared" si="69"/>
        <v>#DIV/0!</v>
      </c>
      <c r="L518" s="275" t="e">
        <f t="shared" si="69"/>
        <v>#DIV/0!</v>
      </c>
      <c r="M518" s="280" t="e">
        <f t="shared" si="69"/>
        <v>#DIV/0!</v>
      </c>
      <c r="N518" s="376"/>
      <c r="O518" s="376"/>
      <c r="DF518" s="285" t="str">
        <f>'pull-down menus'!C20</f>
        <v>45-64</v>
      </c>
      <c r="DG518" s="261">
        <f>COUNTIF(DG$5:DG$505,DF518)</f>
        <v>0</v>
      </c>
      <c r="DH518" s="273"/>
      <c r="DI518" s="273"/>
      <c r="DJ518" s="273"/>
      <c r="DK518" s="273"/>
      <c r="DL518" s="273"/>
      <c r="DM518" s="273"/>
      <c r="DN518" s="273"/>
      <c r="DO518" s="273"/>
      <c r="DP518" s="273"/>
      <c r="DQ518" s="273"/>
      <c r="DR518" s="273"/>
      <c r="DT518" s="193"/>
      <c r="DU518" s="193"/>
      <c r="DV518" s="260">
        <v>6</v>
      </c>
      <c r="DW518" s="378">
        <f t="shared" si="61"/>
        <v>0</v>
      </c>
      <c r="DX518" s="378">
        <f t="shared" si="62"/>
        <v>0</v>
      </c>
      <c r="DY518" s="378">
        <f t="shared" si="63"/>
        <v>0</v>
      </c>
      <c r="DZ518" s="381">
        <f t="shared" si="64"/>
        <v>0</v>
      </c>
      <c r="EB518" s="273"/>
      <c r="EE518" s="271">
        <v>6</v>
      </c>
      <c r="EF518" s="261">
        <f t="shared" si="65"/>
        <v>0</v>
      </c>
      <c r="EG518" s="273"/>
    </row>
    <row r="519" spans="1:137" ht="17" hidden="1">
      <c r="A519" s="394" t="s">
        <v>214</v>
      </c>
      <c r="B519" s="278" t="e">
        <f>SUM(B515:B516)</f>
        <v>#DIV/0!</v>
      </c>
      <c r="C519" s="278" t="e">
        <f t="shared" ref="C519:M519" si="70">SUM(C515:C516)</f>
        <v>#DIV/0!</v>
      </c>
      <c r="D519" s="278" t="e">
        <f t="shared" si="70"/>
        <v>#DIV/0!</v>
      </c>
      <c r="E519" s="278" t="e">
        <f t="shared" si="70"/>
        <v>#DIV/0!</v>
      </c>
      <c r="F519" s="278" t="e">
        <f t="shared" si="70"/>
        <v>#DIV/0!</v>
      </c>
      <c r="G519" s="278" t="e">
        <f t="shared" si="70"/>
        <v>#DIV/0!</v>
      </c>
      <c r="H519" s="278" t="e">
        <f t="shared" si="70"/>
        <v>#DIV/0!</v>
      </c>
      <c r="I519" s="278" t="e">
        <f t="shared" si="70"/>
        <v>#DIV/0!</v>
      </c>
      <c r="J519" s="278" t="e">
        <f t="shared" si="70"/>
        <v>#DIV/0!</v>
      </c>
      <c r="K519" s="278" t="e">
        <f t="shared" si="70"/>
        <v>#DIV/0!</v>
      </c>
      <c r="L519" s="278" t="e">
        <f t="shared" si="70"/>
        <v>#DIV/0!</v>
      </c>
      <c r="M519" s="281" t="e">
        <f t="shared" si="70"/>
        <v>#DIV/0!</v>
      </c>
      <c r="N519" s="376"/>
      <c r="O519" s="376"/>
      <c r="DF519" s="377" t="str">
        <f>'pull-down menus'!C21</f>
        <v>65 or older</v>
      </c>
      <c r="DG519" s="289">
        <f>COUNTIF(DG$5:DG$505,DF519)</f>
        <v>0</v>
      </c>
      <c r="DH519" s="273"/>
      <c r="DI519" s="273"/>
      <c r="DJ519" s="273"/>
      <c r="DK519" s="273"/>
      <c r="DL519" s="273"/>
      <c r="DM519" s="273"/>
      <c r="DN519" s="273"/>
      <c r="DO519" s="273"/>
      <c r="DP519" s="273"/>
      <c r="DQ519" s="273"/>
      <c r="DR519" s="273"/>
      <c r="DT519" s="193"/>
      <c r="DU519" s="193"/>
      <c r="DV519" s="274">
        <v>7</v>
      </c>
      <c r="DW519" s="379">
        <f t="shared" si="61"/>
        <v>0</v>
      </c>
      <c r="DX519" s="379">
        <f t="shared" si="62"/>
        <v>0</v>
      </c>
      <c r="DY519" s="379">
        <f t="shared" si="63"/>
        <v>0</v>
      </c>
      <c r="DZ519" s="382">
        <f t="shared" si="64"/>
        <v>0</v>
      </c>
      <c r="EB519" s="273"/>
      <c r="EE519" s="271">
        <v>7</v>
      </c>
      <c r="EF519" s="261">
        <f t="shared" si="65"/>
        <v>0</v>
      </c>
      <c r="EG519" s="273"/>
    </row>
    <row r="520" spans="1:137" ht="17" hidden="1">
      <c r="DT520" s="193"/>
      <c r="DU520" s="193"/>
      <c r="DV520" s="276" t="s">
        <v>215</v>
      </c>
      <c r="DW520" s="380" t="e">
        <f>SUM(DW513:DW519)/SUM(DW511:DW519)</f>
        <v>#DIV/0!</v>
      </c>
      <c r="DX520" s="380" t="e">
        <f t="shared" ref="DX520:DZ520" si="71">SUM(DX513:DX519)/SUM(DX511:DX519)</f>
        <v>#DIV/0!</v>
      </c>
      <c r="DY520" s="380" t="e">
        <f t="shared" si="71"/>
        <v>#DIV/0!</v>
      </c>
      <c r="DZ520" s="265" t="e">
        <f t="shared" si="71"/>
        <v>#DIV/0!</v>
      </c>
      <c r="EB520" s="273"/>
      <c r="EE520" s="271">
        <v>8</v>
      </c>
      <c r="EF520" s="261">
        <f t="shared" si="65"/>
        <v>0</v>
      </c>
      <c r="EG520" s="273"/>
    </row>
    <row r="521" spans="1:137" hidden="1">
      <c r="EB521" s="273"/>
      <c r="EE521" s="271">
        <v>9</v>
      </c>
      <c r="EF521" s="261">
        <f t="shared" si="65"/>
        <v>0</v>
      </c>
      <c r="EG521" s="273"/>
    </row>
    <row r="522" spans="1:137" ht="34" hidden="1">
      <c r="DS522" s="250" t="str">
        <f>'pull-down menus'!C23</f>
        <v>Completed TB treatment over a year ago</v>
      </c>
      <c r="DT522" s="259">
        <f>COUNTIF(DS$5:DS$505,DS522)</f>
        <v>0</v>
      </c>
      <c r="EB522" s="273"/>
      <c r="EE522" s="271">
        <v>10</v>
      </c>
      <c r="EF522" s="261">
        <f t="shared" si="65"/>
        <v>0</v>
      </c>
      <c r="EG522" s="273"/>
    </row>
    <row r="523" spans="1:137" ht="34" hidden="1">
      <c r="DS523" s="260" t="str">
        <f>'pull-down menus'!C24</f>
        <v>Completed TB treatment within a year</v>
      </c>
      <c r="DT523" s="261">
        <f>COUNTIF(DS$5:DS$505,DS523)</f>
        <v>0</v>
      </c>
      <c r="EB523" s="273"/>
      <c r="EE523" s="271">
        <v>11</v>
      </c>
      <c r="EF523" s="261">
        <f t="shared" si="65"/>
        <v>0</v>
      </c>
      <c r="EG523" s="273"/>
    </row>
    <row r="524" spans="1:137" ht="17" hidden="1">
      <c r="DS524" s="260" t="str">
        <f>'pull-down menus'!C25</f>
        <v>Currently on TB treatment</v>
      </c>
      <c r="DT524" s="261">
        <f>COUNTIF(DS$5:DS$505,DS524)</f>
        <v>0</v>
      </c>
      <c r="EB524" s="273"/>
      <c r="EE524" s="266">
        <v>12</v>
      </c>
      <c r="EF524" s="289">
        <f t="shared" si="65"/>
        <v>0</v>
      </c>
      <c r="EG524" s="273"/>
    </row>
    <row r="525" spans="1:137" ht="17" hidden="1">
      <c r="DS525" s="274" t="str">
        <f>'pull-down menus'!C26</f>
        <v>Never had TB treatment</v>
      </c>
      <c r="DT525" s="289">
        <f>COUNTIF(DS$5:DS$505,DS525)</f>
        <v>0</v>
      </c>
    </row>
    <row r="526" spans="1:137" hidden="1"/>
    <row r="527" spans="1:137" hidden="1"/>
    <row r="528" spans="1:137" hidden="1"/>
    <row r="529" spans="124:125" ht="17" hidden="1">
      <c r="DT529" s="262" t="str">
        <f>'pull-down menus'!C55</f>
        <v>Pulmonary TB</v>
      </c>
      <c r="DU529" s="259">
        <f>COUNTIF(DT$5:DT$505,DT529)</f>
        <v>0</v>
      </c>
    </row>
    <row r="530" spans="124:125" ht="17" hidden="1">
      <c r="DT530" s="271" t="str">
        <f>'pull-down menus'!C56</f>
        <v>Multi Drug Resistant TB</v>
      </c>
      <c r="DU530" s="261">
        <f>COUNTIF(DT$5:DT$505,DT530)</f>
        <v>0</v>
      </c>
    </row>
    <row r="531" spans="124:125" ht="34" hidden="1">
      <c r="DT531" s="271" t="str">
        <f>'pull-down menus'!C57</f>
        <v>Extensively Drug Resistant TB</v>
      </c>
      <c r="DU531" s="261">
        <f>COUNTIF(DT$5:DT$505,DT531)</f>
        <v>0</v>
      </c>
    </row>
    <row r="532" spans="124:125" ht="17" hidden="1">
      <c r="DT532" s="271" t="str">
        <f>'pull-down menus'!C58</f>
        <v>Extra Pulmonary TB</v>
      </c>
      <c r="DU532" s="261">
        <f>COUNTIF(DT$5:DT$505,DT532)</f>
        <v>0</v>
      </c>
    </row>
    <row r="533" spans="124:125" ht="17" hidden="1">
      <c r="DT533" s="266" t="str">
        <f>'pull-down menus'!C59</f>
        <v>Don't Know</v>
      </c>
      <c r="DU533" s="289">
        <f>COUNTIF(DT$5:DT$505,DT533)</f>
        <v>0</v>
      </c>
    </row>
    <row r="534" spans="124:125" hidden="1"/>
    <row r="535" spans="124:125" hidden="1"/>
    <row r="536" spans="124:125" hidden="1"/>
    <row r="537" spans="124:125" hidden="1"/>
    <row r="538" spans="124:125" hidden="1"/>
    <row r="539" spans="124:125" hidden="1"/>
    <row r="540" spans="124:125" hidden="1"/>
    <row r="541" spans="124:125" hidden="1"/>
    <row r="542" spans="124:125" hidden="1"/>
    <row r="543" spans="124:125" hidden="1"/>
    <row r="544" spans="124:125" hidden="1"/>
    <row r="545" hidden="1"/>
    <row r="546" hidden="1"/>
    <row r="547" hidden="1"/>
    <row r="548" hidden="1"/>
    <row r="549" hidden="1"/>
    <row r="550" hidden="1"/>
  </sheetData>
  <mergeCells count="18">
    <mergeCell ref="A1:A3"/>
    <mergeCell ref="N1:N2"/>
    <mergeCell ref="O1:O2"/>
    <mergeCell ref="P1:P2"/>
    <mergeCell ref="Q1:Q2"/>
    <mergeCell ref="R1:R2"/>
    <mergeCell ref="S1:S2"/>
    <mergeCell ref="T1:T2"/>
    <mergeCell ref="BK1:BK4"/>
    <mergeCell ref="BL1:BL2"/>
    <mergeCell ref="DS1:DS4"/>
    <mergeCell ref="DT1:DT4"/>
    <mergeCell ref="DW2:DZ3"/>
    <mergeCell ref="DC1:DC4"/>
    <mergeCell ref="DD1:DD4"/>
    <mergeCell ref="DE1:DE4"/>
    <mergeCell ref="DF1:DF4"/>
    <mergeCell ref="DG1:DG4"/>
  </mergeCells>
  <dataValidations count="2">
    <dataValidation allowBlank="1" showInputMessage="1" showErrorMessage="1" promptTitle="Leave this cell blank." prompt="If you need more rows for data entry, insert rows in the greg rows above." sqref="C506" xr:uid="{00000000-0002-0000-0200-000000000000}"/>
    <dataValidation allowBlank="1" showInputMessage="1" showErrorMessage="1" promptTitle="Leave this cell blank." prompt="If you need more rows for data entry, insert rows above." sqref="C505 A505:B506 D505:XFD506" xr:uid="{00000000-0002-0000-0200-000003000000}"/>
  </dataValidations>
  <pageMargins left="0.75" right="0.75" top="1" bottom="1" header="0.5" footer="0.5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Enter ✔ if Yes. Otherwise, leave it blank." xr:uid="{00000000-0002-0000-0200-000001000000}">
          <x14:formula1>
            <xm:f>'pull-down menus'!$B$7:$B$7</xm:f>
          </x14:formula1>
          <xm:sqref>BM5:DB504 DH5:DR504</xm:sqref>
        </x14:dataValidation>
        <x14:dataValidation type="list" allowBlank="1" showInputMessage="1" showErrorMessage="1" error="Please enter &quot;Female&quot;, &quot;Male&quot;, &quot;Transgender&quot; or &quot;Others&quot;." xr:uid="{00000000-0002-0000-0200-000002000000}">
          <x14:formula1>
            <xm:f>'pull-down menus'!$C$12:$C$15</xm:f>
          </x14:formula1>
          <xm:sqref>DF5:DF504</xm:sqref>
        </x14:dataValidation>
        <x14:dataValidation type="list" allowBlank="1" showInputMessage="1" showErrorMessage="1" error="Please choose from pull-down menu." xr:uid="{00000000-0002-0000-0200-000004000000}">
          <x14:formula1>
            <xm:f>'pull-down menus'!$C$55:$C$59</xm:f>
          </x14:formula1>
          <xm:sqref>DT5:DT504</xm:sqref>
        </x14:dataValidation>
        <x14:dataValidation type="list" allowBlank="1" showInputMessage="1" showErrorMessage="1" error="Please choose one of the following:_x000d__x000d_14 or younger_x000d_15-24_x000d_25-44_x000d_45-64_x000d_65 or older" xr:uid="{00000000-0002-0000-0200-000005000000}">
          <x14:formula1>
            <xm:f>'pull-down menus'!$C$17:$C$21</xm:f>
          </x14:formula1>
          <xm:sqref>DG5:DG504</xm:sqref>
        </x14:dataValidation>
        <x14:dataValidation type="list" allowBlank="1" showInputMessage="1" showErrorMessage="1" error="Please enter &quot;Yes&quot; or &quot;No&quot; only._x000d_" xr:uid="{00000000-0002-0000-0200-000006000000}">
          <x14:formula1>
            <xm:f>'pull-down menus'!$C$9:$C$10</xm:f>
          </x14:formula1>
          <xm:sqref>BL5:BL504 N5:T504</xm:sqref>
        </x14:dataValidation>
        <x14:dataValidation type="list" allowBlank="1" showInputMessage="1" showErrorMessage="1" error="Please choose from the pull-down menu_x000a_" xr:uid="{00000000-0002-0000-0200-000007000000}">
          <x14:formula1>
            <xm:f>'pull-down menus'!$C$23:$C$26</xm:f>
          </x14:formula1>
          <xm:sqref>DS5:DS504</xm:sqref>
        </x14:dataValidation>
        <x14:dataValidation type="list" allowBlank="1" showInputMessage="1" showErrorMessage="1" error="Please enter 1, 2, 3, 4, 5 or leave it blank, where:_x000d__x000d_1 - Strongly Disagree_x000d_2 - Disagree_x000d_3 - Don't Know_x000d_4 - Agree_x000d_5 - Strongly Agree" xr:uid="{00000000-0002-0000-0200-000008000000}">
          <x14:formula1>
            <xm:f>'pull-down menus'!$B$1:$B$5</xm:f>
          </x14:formula1>
          <xm:sqref>B5:M504</xm:sqref>
        </x14:dataValidation>
        <x14:dataValidation type="list" allowBlank="1" showInputMessage="1" showErrorMessage="1" error="Select ✔ if Yes. _x000d__x000d_Otherwise, leave it blank." xr:uid="{00000000-0002-0000-0200-000009000000}">
          <x14:formula1>
            <xm:f>'pull-down menus'!$B$7</xm:f>
          </x14:formula1>
          <xm:sqref>U5:BJ504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H550"/>
  <sheetViews>
    <sheetView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baseColWidth="10" defaultColWidth="10.83203125" defaultRowHeight="16"/>
  <cols>
    <col min="1" max="1" width="37.6640625" style="192" customWidth="1"/>
    <col min="2" max="12" width="13.1640625" style="192" customWidth="1"/>
    <col min="13" max="13" width="10.83203125" style="192" customWidth="1"/>
    <col min="14" max="14" width="10.83203125" style="192"/>
    <col min="15" max="15" width="10.83203125" style="192" customWidth="1"/>
    <col min="16" max="18" width="10.83203125" style="192"/>
    <col min="19" max="20" width="10.83203125" style="192" customWidth="1"/>
    <col min="21" max="21" width="10.83203125" style="192"/>
    <col min="22" max="22" width="10.83203125" style="192" customWidth="1"/>
    <col min="23" max="26" width="10.83203125" style="192"/>
    <col min="27" max="27" width="10.83203125" style="192" customWidth="1"/>
    <col min="28" max="28" width="10.83203125" style="192"/>
    <col min="29" max="29" width="10.83203125" style="192" customWidth="1"/>
    <col min="30" max="33" width="10.83203125" style="192"/>
    <col min="34" max="34" width="10.83203125" style="192" customWidth="1"/>
    <col min="35" max="35" width="10.83203125" style="192"/>
    <col min="36" max="36" width="10.83203125" style="192" customWidth="1"/>
    <col min="37" max="39" width="10.83203125" style="192"/>
    <col min="40" max="41" width="10.83203125" style="192" customWidth="1"/>
    <col min="42" max="42" width="11.6640625" style="192" customWidth="1"/>
    <col min="43" max="43" width="10.83203125" style="192" customWidth="1"/>
    <col min="44" max="46" width="10.83203125" style="192"/>
    <col min="47" max="48" width="10.83203125" style="192" customWidth="1"/>
    <col min="49" max="49" width="12.33203125" style="192" customWidth="1"/>
    <col min="50" max="50" width="10.83203125" style="192" customWidth="1"/>
    <col min="51" max="51" width="12" style="192" customWidth="1"/>
    <col min="52" max="54" width="10.83203125" style="192"/>
    <col min="55" max="55" width="47.83203125" style="1" customWidth="1"/>
    <col min="56" max="56" width="10.83203125" style="192"/>
    <col min="57" max="57" width="10.83203125" style="192" customWidth="1"/>
    <col min="58" max="58" width="10.83203125" style="192"/>
    <col min="59" max="59" width="10.83203125" style="192" customWidth="1"/>
    <col min="60" max="63" width="10.83203125" style="192"/>
    <col min="64" max="64" width="10.83203125" style="192" customWidth="1"/>
    <col min="65" max="65" width="10.83203125" style="192"/>
    <col min="66" max="66" width="10.83203125" style="192" customWidth="1"/>
    <col min="67" max="70" width="10.83203125" style="192"/>
    <col min="71" max="71" width="10.83203125" style="192" customWidth="1"/>
    <col min="72" max="72" width="10.83203125" style="192"/>
    <col min="73" max="73" width="10.83203125" style="192" customWidth="1"/>
    <col min="74" max="77" width="10.83203125" style="192"/>
    <col min="78" max="78" width="10.83203125" style="192" customWidth="1"/>
    <col min="79" max="79" width="10.83203125" style="192"/>
    <col min="80" max="80" width="10.83203125" style="192" customWidth="1"/>
    <col min="81" max="84" width="10.83203125" style="192"/>
    <col min="85" max="85" width="10.83203125" style="192" customWidth="1"/>
    <col min="86" max="86" width="12" style="192" customWidth="1"/>
    <col min="87" max="87" width="10.83203125" style="192" customWidth="1"/>
    <col min="88" max="88" width="11.33203125" style="192" customWidth="1"/>
    <col min="89" max="91" width="10.83203125" style="192"/>
    <col min="92" max="92" width="10.83203125" customWidth="1"/>
    <col min="93" max="93" width="11.5" customWidth="1"/>
    <col min="94" max="94" width="10.83203125" customWidth="1"/>
    <col min="95" max="95" width="11.5" customWidth="1"/>
    <col min="96" max="97" width="11"/>
    <col min="99" max="101" width="47.83203125" style="1" customWidth="1"/>
    <col min="102" max="102" width="16" style="192" customWidth="1"/>
    <col min="103" max="103" width="14.5" style="192" customWidth="1"/>
    <col min="104" max="104" width="17.5" style="193" customWidth="1"/>
    <col min="105" max="105" width="10.83203125" style="192" customWidth="1"/>
    <col min="106" max="106" width="10.83203125" style="192" hidden="1" customWidth="1"/>
    <col min="107" max="107" width="20.1640625" style="192" hidden="1" customWidth="1"/>
    <col min="108" max="108" width="11.6640625" style="192" hidden="1" customWidth="1"/>
    <col min="109" max="110" width="10.83203125" style="192" hidden="1" customWidth="1"/>
    <col min="111" max="111" width="15" style="192" hidden="1" customWidth="1"/>
    <col min="112" max="112" width="10.83203125" style="192" hidden="1" customWidth="1"/>
    <col min="113" max="16384" width="10.83203125" style="192"/>
  </cols>
  <sheetData>
    <row r="1" spans="1:111" s="188" customFormat="1" ht="53" customHeight="1">
      <c r="A1" s="410" t="s">
        <v>216</v>
      </c>
      <c r="B1" s="194" t="s">
        <v>217</v>
      </c>
      <c r="C1" s="194"/>
      <c r="D1" s="195"/>
      <c r="E1" s="195"/>
      <c r="F1" s="195"/>
      <c r="G1" s="195"/>
      <c r="H1" s="195"/>
      <c r="I1" s="195"/>
      <c r="J1" s="195"/>
      <c r="K1" s="205"/>
      <c r="L1" s="417" t="s">
        <v>9</v>
      </c>
      <c r="M1" s="206"/>
      <c r="N1" s="207" t="s">
        <v>218</v>
      </c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322"/>
      <c r="BC1" s="400" t="s">
        <v>219</v>
      </c>
      <c r="BD1" s="408" t="s">
        <v>220</v>
      </c>
      <c r="BE1" s="223"/>
      <c r="BF1" s="232" t="s">
        <v>221</v>
      </c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336"/>
      <c r="CU1" s="400" t="s">
        <v>222</v>
      </c>
      <c r="CV1" s="402" t="s">
        <v>223</v>
      </c>
      <c r="CW1" s="402" t="s">
        <v>20</v>
      </c>
      <c r="CX1" s="396" t="s">
        <v>21</v>
      </c>
      <c r="CY1" s="396" t="s">
        <v>22</v>
      </c>
      <c r="CZ1" s="396" t="s">
        <v>224</v>
      </c>
    </row>
    <row r="2" spans="1:111" s="189" customFormat="1" ht="45" customHeight="1">
      <c r="A2" s="411"/>
      <c r="B2" s="196" t="s">
        <v>25</v>
      </c>
      <c r="C2" s="197"/>
      <c r="D2" s="198"/>
      <c r="E2" s="198"/>
      <c r="F2" s="198"/>
      <c r="G2" s="198"/>
      <c r="H2" s="198"/>
      <c r="I2" s="198"/>
      <c r="J2" s="198"/>
      <c r="K2" s="208"/>
      <c r="L2" s="418"/>
      <c r="M2" s="312"/>
      <c r="N2" s="313" t="s">
        <v>225</v>
      </c>
      <c r="O2" s="224"/>
      <c r="P2" s="224"/>
      <c r="Q2" s="224" t="s">
        <v>226</v>
      </c>
      <c r="R2" s="224"/>
      <c r="S2" s="290"/>
      <c r="T2" s="317"/>
      <c r="U2" s="313" t="s">
        <v>28</v>
      </c>
      <c r="V2" s="224"/>
      <c r="W2" s="224"/>
      <c r="X2" s="224" t="s">
        <v>27</v>
      </c>
      <c r="Y2" s="224"/>
      <c r="Z2" s="296"/>
      <c r="AA2" s="317"/>
      <c r="AB2" s="313" t="s">
        <v>227</v>
      </c>
      <c r="AC2" s="224"/>
      <c r="AD2" s="224"/>
      <c r="AE2" s="224" t="s">
        <v>27</v>
      </c>
      <c r="AF2" s="224"/>
      <c r="AG2" s="296"/>
      <c r="AH2" s="321"/>
      <c r="AI2" s="224" t="s">
        <v>30</v>
      </c>
      <c r="AJ2" s="224"/>
      <c r="AK2" s="224" t="s">
        <v>27</v>
      </c>
      <c r="AL2" s="224"/>
      <c r="AM2" s="224"/>
      <c r="AN2" s="296"/>
      <c r="AO2" s="321"/>
      <c r="AP2" s="224" t="s">
        <v>31</v>
      </c>
      <c r="AQ2" s="224"/>
      <c r="AR2" s="224"/>
      <c r="AS2" s="224" t="s">
        <v>27</v>
      </c>
      <c r="AT2" s="224"/>
      <c r="AU2" s="296"/>
      <c r="AV2" s="321"/>
      <c r="AW2" s="224" t="s">
        <v>32</v>
      </c>
      <c r="AX2" s="224"/>
      <c r="AY2" s="303"/>
      <c r="AZ2" s="303" t="s">
        <v>27</v>
      </c>
      <c r="BA2" s="224"/>
      <c r="BB2" s="296"/>
      <c r="BC2" s="401"/>
      <c r="BD2" s="409"/>
      <c r="BE2" s="323"/>
      <c r="BF2" s="324" t="s">
        <v>225</v>
      </c>
      <c r="BG2" s="239"/>
      <c r="BH2" s="239"/>
      <c r="BI2" s="239" t="s">
        <v>33</v>
      </c>
      <c r="BJ2" s="239"/>
      <c r="BK2" s="325"/>
      <c r="BL2" s="326"/>
      <c r="BM2" s="324" t="s">
        <v>28</v>
      </c>
      <c r="BN2" s="239"/>
      <c r="BO2" s="239"/>
      <c r="BP2" s="239" t="s">
        <v>33</v>
      </c>
      <c r="BQ2" s="239"/>
      <c r="BR2" s="325"/>
      <c r="BS2" s="333"/>
      <c r="BT2" s="324" t="s">
        <v>227</v>
      </c>
      <c r="BU2" s="240"/>
      <c r="BV2" s="240"/>
      <c r="BW2" s="240" t="s">
        <v>35</v>
      </c>
      <c r="BX2" s="239"/>
      <c r="BY2" s="325"/>
      <c r="BZ2" s="333"/>
      <c r="CA2" s="239" t="s">
        <v>30</v>
      </c>
      <c r="CB2" s="240"/>
      <c r="CC2" s="239"/>
      <c r="CD2" s="240" t="s">
        <v>35</v>
      </c>
      <c r="CE2" s="239"/>
      <c r="CF2" s="325"/>
      <c r="CG2" s="333"/>
      <c r="CH2" s="239" t="s">
        <v>36</v>
      </c>
      <c r="CI2" s="240"/>
      <c r="CJ2" s="240"/>
      <c r="CK2" s="240" t="s">
        <v>35</v>
      </c>
      <c r="CL2" s="239"/>
      <c r="CM2" s="325"/>
      <c r="CN2" s="333"/>
      <c r="CO2" s="239" t="s">
        <v>37</v>
      </c>
      <c r="CP2" s="240"/>
      <c r="CQ2" s="240"/>
      <c r="CR2" s="240" t="s">
        <v>35</v>
      </c>
      <c r="CS2" s="239"/>
      <c r="CT2" s="337"/>
      <c r="CU2" s="401"/>
      <c r="CV2" s="403"/>
      <c r="CW2" s="403"/>
      <c r="CX2" s="397"/>
      <c r="CY2" s="397"/>
      <c r="CZ2" s="397"/>
    </row>
    <row r="3" spans="1:111" s="190" customFormat="1" ht="16" customHeight="1">
      <c r="A3" s="412"/>
      <c r="B3" s="199" t="s">
        <v>40</v>
      </c>
      <c r="C3" s="200" t="s">
        <v>41</v>
      </c>
      <c r="D3" s="200" t="s">
        <v>42</v>
      </c>
      <c r="E3" s="200" t="s">
        <v>43</v>
      </c>
      <c r="F3" s="200" t="s">
        <v>44</v>
      </c>
      <c r="G3" s="200" t="s">
        <v>45</v>
      </c>
      <c r="H3" s="200" t="s">
        <v>46</v>
      </c>
      <c r="I3" s="200" t="s">
        <v>47</v>
      </c>
      <c r="J3" s="200" t="s">
        <v>48</v>
      </c>
      <c r="K3" s="211" t="s">
        <v>49</v>
      </c>
      <c r="L3" s="212" t="s">
        <v>54</v>
      </c>
      <c r="M3" s="314" t="s">
        <v>59</v>
      </c>
      <c r="N3" s="214" t="s">
        <v>60</v>
      </c>
      <c r="O3" s="214" t="s">
        <v>61</v>
      </c>
      <c r="P3" s="214" t="s">
        <v>62</v>
      </c>
      <c r="Q3" s="214" t="s">
        <v>63</v>
      </c>
      <c r="R3" s="318" t="s">
        <v>64</v>
      </c>
      <c r="S3" s="319" t="s">
        <v>65</v>
      </c>
      <c r="T3" s="314" t="s">
        <v>66</v>
      </c>
      <c r="U3" s="214" t="s">
        <v>67</v>
      </c>
      <c r="V3" s="214" t="s">
        <v>68</v>
      </c>
      <c r="W3" s="214" t="s">
        <v>69</v>
      </c>
      <c r="X3" s="214" t="s">
        <v>70</v>
      </c>
      <c r="Y3" s="214" t="s">
        <v>71</v>
      </c>
      <c r="Z3" s="299" t="s">
        <v>72</v>
      </c>
      <c r="AA3" s="314" t="s">
        <v>73</v>
      </c>
      <c r="AB3" s="214" t="s">
        <v>74</v>
      </c>
      <c r="AC3" s="214" t="s">
        <v>75</v>
      </c>
      <c r="AD3" s="214" t="s">
        <v>76</v>
      </c>
      <c r="AE3" s="214" t="s">
        <v>77</v>
      </c>
      <c r="AF3" s="214" t="s">
        <v>78</v>
      </c>
      <c r="AG3" s="299" t="s">
        <v>79</v>
      </c>
      <c r="AH3" s="314" t="s">
        <v>80</v>
      </c>
      <c r="AI3" s="214" t="s">
        <v>81</v>
      </c>
      <c r="AJ3" s="214" t="s">
        <v>82</v>
      </c>
      <c r="AK3" s="214" t="s">
        <v>83</v>
      </c>
      <c r="AL3" s="214" t="s">
        <v>84</v>
      </c>
      <c r="AM3" s="214" t="s">
        <v>85</v>
      </c>
      <c r="AN3" s="299" t="s">
        <v>86</v>
      </c>
      <c r="AO3" s="314" t="s">
        <v>87</v>
      </c>
      <c r="AP3" s="214" t="s">
        <v>88</v>
      </c>
      <c r="AQ3" s="214" t="s">
        <v>89</v>
      </c>
      <c r="AR3" s="214" t="s">
        <v>90</v>
      </c>
      <c r="AS3" s="214" t="s">
        <v>91</v>
      </c>
      <c r="AT3" s="214" t="s">
        <v>92</v>
      </c>
      <c r="AU3" s="299" t="s">
        <v>93</v>
      </c>
      <c r="AV3" s="314" t="s">
        <v>94</v>
      </c>
      <c r="AW3" s="214" t="s">
        <v>95</v>
      </c>
      <c r="AX3" s="214" t="s">
        <v>96</v>
      </c>
      <c r="AY3" s="214" t="s">
        <v>97</v>
      </c>
      <c r="AZ3" s="214" t="s">
        <v>98</v>
      </c>
      <c r="BA3" s="214" t="s">
        <v>99</v>
      </c>
      <c r="BB3" s="305" t="s">
        <v>100</v>
      </c>
      <c r="BC3" s="401"/>
      <c r="BD3" s="227" t="s">
        <v>101</v>
      </c>
      <c r="BE3" s="228" t="s">
        <v>102</v>
      </c>
      <c r="BF3" s="235" t="s">
        <v>103</v>
      </c>
      <c r="BG3" s="235" t="s">
        <v>104</v>
      </c>
      <c r="BH3" s="235" t="s">
        <v>105</v>
      </c>
      <c r="BI3" s="235" t="s">
        <v>106</v>
      </c>
      <c r="BJ3" s="235" t="s">
        <v>107</v>
      </c>
      <c r="BK3" s="327" t="s">
        <v>108</v>
      </c>
      <c r="BL3" s="328" t="s">
        <v>109</v>
      </c>
      <c r="BM3" s="235" t="s">
        <v>110</v>
      </c>
      <c r="BN3" s="235" t="s">
        <v>111</v>
      </c>
      <c r="BO3" s="235" t="s">
        <v>112</v>
      </c>
      <c r="BP3" s="235" t="s">
        <v>113</v>
      </c>
      <c r="BQ3" s="235" t="s">
        <v>114</v>
      </c>
      <c r="BR3" s="327" t="s">
        <v>115</v>
      </c>
      <c r="BS3" s="334" t="s">
        <v>116</v>
      </c>
      <c r="BT3" s="235" t="s">
        <v>117</v>
      </c>
      <c r="BU3" s="235" t="s">
        <v>118</v>
      </c>
      <c r="BV3" s="235" t="s">
        <v>119</v>
      </c>
      <c r="BW3" s="235" t="s">
        <v>120</v>
      </c>
      <c r="BX3" s="235" t="s">
        <v>121</v>
      </c>
      <c r="BY3" s="327" t="s">
        <v>122</v>
      </c>
      <c r="BZ3" s="334" t="s">
        <v>123</v>
      </c>
      <c r="CA3" s="235" t="s">
        <v>124</v>
      </c>
      <c r="CB3" s="235" t="s">
        <v>125</v>
      </c>
      <c r="CC3" s="235" t="s">
        <v>126</v>
      </c>
      <c r="CD3" s="235" t="s">
        <v>127</v>
      </c>
      <c r="CE3" s="235" t="s">
        <v>128</v>
      </c>
      <c r="CF3" s="327" t="s">
        <v>129</v>
      </c>
      <c r="CG3" s="334" t="s">
        <v>130</v>
      </c>
      <c r="CH3" s="235" t="s">
        <v>131</v>
      </c>
      <c r="CI3" s="235" t="s">
        <v>132</v>
      </c>
      <c r="CJ3" s="235" t="s">
        <v>133</v>
      </c>
      <c r="CK3" s="235" t="s">
        <v>134</v>
      </c>
      <c r="CL3" s="235" t="s">
        <v>135</v>
      </c>
      <c r="CM3" s="327" t="s">
        <v>136</v>
      </c>
      <c r="CN3" s="334" t="s">
        <v>137</v>
      </c>
      <c r="CO3" s="235" t="s">
        <v>138</v>
      </c>
      <c r="CP3" s="235" t="s">
        <v>139</v>
      </c>
      <c r="CQ3" s="235" t="s">
        <v>140</v>
      </c>
      <c r="CR3" s="235" t="s">
        <v>141</v>
      </c>
      <c r="CS3" s="235" t="s">
        <v>142</v>
      </c>
      <c r="CT3" s="327" t="s">
        <v>143</v>
      </c>
      <c r="CU3" s="401"/>
      <c r="CV3" s="403"/>
      <c r="CW3" s="403"/>
      <c r="CX3" s="397"/>
      <c r="CY3" s="397"/>
      <c r="CZ3" s="397"/>
    </row>
    <row r="4" spans="1:111" s="191" customFormat="1" ht="136">
      <c r="A4" s="191" t="s">
        <v>228</v>
      </c>
      <c r="B4" s="201" t="s">
        <v>229</v>
      </c>
      <c r="C4" s="202" t="s">
        <v>230</v>
      </c>
      <c r="D4" s="202" t="s">
        <v>231</v>
      </c>
      <c r="E4" s="202" t="s">
        <v>232</v>
      </c>
      <c r="F4" s="202" t="s">
        <v>233</v>
      </c>
      <c r="G4" s="202" t="s">
        <v>234</v>
      </c>
      <c r="H4" s="202" t="s">
        <v>235</v>
      </c>
      <c r="I4" s="202" t="s">
        <v>236</v>
      </c>
      <c r="J4" s="202" t="s">
        <v>237</v>
      </c>
      <c r="K4" s="215" t="s">
        <v>238</v>
      </c>
      <c r="L4" s="216" t="s">
        <v>158</v>
      </c>
      <c r="M4" s="315" t="s">
        <v>239</v>
      </c>
      <c r="N4" s="301" t="s">
        <v>240</v>
      </c>
      <c r="O4" s="301" t="s">
        <v>241</v>
      </c>
      <c r="P4" s="301" t="s">
        <v>242</v>
      </c>
      <c r="Q4" s="301" t="s">
        <v>243</v>
      </c>
      <c r="R4" s="301" t="s">
        <v>244</v>
      </c>
      <c r="S4" s="320" t="s">
        <v>245</v>
      </c>
      <c r="T4" s="315" t="s">
        <v>239</v>
      </c>
      <c r="U4" s="301" t="s">
        <v>240</v>
      </c>
      <c r="V4" s="301" t="s">
        <v>241</v>
      </c>
      <c r="W4" s="301" t="s">
        <v>242</v>
      </c>
      <c r="X4" s="301" t="s">
        <v>243</v>
      </c>
      <c r="Y4" s="301" t="s">
        <v>244</v>
      </c>
      <c r="Z4" s="320" t="s">
        <v>245</v>
      </c>
      <c r="AA4" s="315" t="s">
        <v>239</v>
      </c>
      <c r="AB4" s="301" t="s">
        <v>240</v>
      </c>
      <c r="AC4" s="301" t="s">
        <v>241</v>
      </c>
      <c r="AD4" s="301" t="s">
        <v>242</v>
      </c>
      <c r="AE4" s="301" t="s">
        <v>243</v>
      </c>
      <c r="AF4" s="301" t="s">
        <v>244</v>
      </c>
      <c r="AG4" s="320" t="s">
        <v>245</v>
      </c>
      <c r="AH4" s="315" t="s">
        <v>239</v>
      </c>
      <c r="AI4" s="301" t="s">
        <v>240</v>
      </c>
      <c r="AJ4" s="301" t="s">
        <v>241</v>
      </c>
      <c r="AK4" s="301" t="s">
        <v>242</v>
      </c>
      <c r="AL4" s="301" t="s">
        <v>243</v>
      </c>
      <c r="AM4" s="301" t="s">
        <v>244</v>
      </c>
      <c r="AN4" s="320" t="s">
        <v>245</v>
      </c>
      <c r="AO4" s="315" t="s">
        <v>239</v>
      </c>
      <c r="AP4" s="301" t="s">
        <v>240</v>
      </c>
      <c r="AQ4" s="301" t="s">
        <v>241</v>
      </c>
      <c r="AR4" s="301" t="s">
        <v>242</v>
      </c>
      <c r="AS4" s="301" t="s">
        <v>243</v>
      </c>
      <c r="AT4" s="301" t="s">
        <v>244</v>
      </c>
      <c r="AU4" s="320" t="s">
        <v>245</v>
      </c>
      <c r="AV4" s="315" t="s">
        <v>239</v>
      </c>
      <c r="AW4" s="301" t="s">
        <v>240</v>
      </c>
      <c r="AX4" s="301" t="s">
        <v>241</v>
      </c>
      <c r="AY4" s="301" t="s">
        <v>242</v>
      </c>
      <c r="AZ4" s="301" t="s">
        <v>243</v>
      </c>
      <c r="BA4" s="301" t="s">
        <v>244</v>
      </c>
      <c r="BB4" s="320" t="s">
        <v>245</v>
      </c>
      <c r="BC4" s="401"/>
      <c r="BD4" s="229" t="s">
        <v>166</v>
      </c>
      <c r="BE4" s="329" t="s">
        <v>239</v>
      </c>
      <c r="BF4" s="237" t="s">
        <v>240</v>
      </c>
      <c r="BG4" s="237" t="s">
        <v>241</v>
      </c>
      <c r="BH4" s="237" t="s">
        <v>242</v>
      </c>
      <c r="BI4" s="237" t="s">
        <v>243</v>
      </c>
      <c r="BJ4" s="330" t="s">
        <v>244</v>
      </c>
      <c r="BK4" s="331" t="s">
        <v>245</v>
      </c>
      <c r="BL4" s="332" t="s">
        <v>239</v>
      </c>
      <c r="BM4" s="330" t="s">
        <v>240</v>
      </c>
      <c r="BN4" s="237" t="s">
        <v>241</v>
      </c>
      <c r="BO4" s="237" t="s">
        <v>242</v>
      </c>
      <c r="BP4" s="237" t="s">
        <v>243</v>
      </c>
      <c r="BQ4" s="330" t="s">
        <v>244</v>
      </c>
      <c r="BR4" s="331" t="s">
        <v>245</v>
      </c>
      <c r="BS4" s="335" t="s">
        <v>239</v>
      </c>
      <c r="BT4" s="237" t="s">
        <v>240</v>
      </c>
      <c r="BU4" s="237" t="s">
        <v>241</v>
      </c>
      <c r="BV4" s="237" t="s">
        <v>242</v>
      </c>
      <c r="BW4" s="237" t="s">
        <v>243</v>
      </c>
      <c r="BX4" s="330" t="s">
        <v>244</v>
      </c>
      <c r="BY4" s="331" t="s">
        <v>245</v>
      </c>
      <c r="BZ4" s="335" t="s">
        <v>239</v>
      </c>
      <c r="CA4" s="237" t="s">
        <v>240</v>
      </c>
      <c r="CB4" s="237" t="s">
        <v>241</v>
      </c>
      <c r="CC4" s="237" t="s">
        <v>242</v>
      </c>
      <c r="CD4" s="237" t="s">
        <v>243</v>
      </c>
      <c r="CE4" s="330" t="s">
        <v>244</v>
      </c>
      <c r="CF4" s="331" t="s">
        <v>245</v>
      </c>
      <c r="CG4" s="335" t="s">
        <v>239</v>
      </c>
      <c r="CH4" s="237" t="s">
        <v>240</v>
      </c>
      <c r="CI4" s="237" t="s">
        <v>241</v>
      </c>
      <c r="CJ4" s="237" t="s">
        <v>242</v>
      </c>
      <c r="CK4" s="237" t="s">
        <v>243</v>
      </c>
      <c r="CL4" s="330" t="s">
        <v>244</v>
      </c>
      <c r="CM4" s="331" t="s">
        <v>245</v>
      </c>
      <c r="CN4" s="335" t="s">
        <v>239</v>
      </c>
      <c r="CO4" s="237" t="s">
        <v>240</v>
      </c>
      <c r="CP4" s="237" t="s">
        <v>241</v>
      </c>
      <c r="CQ4" s="237" t="s">
        <v>242</v>
      </c>
      <c r="CR4" s="237" t="s">
        <v>243</v>
      </c>
      <c r="CS4" s="330" t="s">
        <v>244</v>
      </c>
      <c r="CT4" s="338" t="s">
        <v>245</v>
      </c>
      <c r="CU4" s="401"/>
      <c r="CV4" s="403"/>
      <c r="CW4" s="403"/>
      <c r="CX4" s="398"/>
      <c r="CY4" s="398"/>
      <c r="CZ4" s="398"/>
      <c r="DD4" s="244" t="s">
        <v>246</v>
      </c>
      <c r="DG4" s="244" t="s">
        <v>247</v>
      </c>
    </row>
    <row r="5" spans="1:111" s="6" customForma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316"/>
      <c r="O5" s="204"/>
      <c r="P5" s="316"/>
      <c r="Q5" s="316"/>
      <c r="R5" s="316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31"/>
      <c r="BD5" s="316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31"/>
      <c r="CV5" s="231"/>
      <c r="CW5" s="231"/>
      <c r="CX5" s="242"/>
      <c r="CY5" s="242"/>
      <c r="CZ5" s="242"/>
      <c r="DD5" s="6">
        <f>SUM(B5:K5)</f>
        <v>0</v>
      </c>
      <c r="DG5" s="6">
        <f>COUNTIF(B5:K5,"&gt;2")</f>
        <v>0</v>
      </c>
    </row>
    <row r="6" spans="1:111" s="6" customFormat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31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31"/>
      <c r="CV6" s="231"/>
      <c r="CW6" s="231"/>
      <c r="CX6" s="242"/>
      <c r="CY6" s="243"/>
      <c r="CZ6" s="242"/>
      <c r="DD6" s="6">
        <f t="shared" ref="DD6:DD69" si="0">SUM(B6:K6)</f>
        <v>0</v>
      </c>
      <c r="DG6" s="6">
        <f t="shared" ref="DG6:DG69" si="1">COUNTIF(B6:K6,"&gt;2")</f>
        <v>0</v>
      </c>
    </row>
    <row r="7" spans="1:111" s="6" customFormat="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31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31"/>
      <c r="CV7" s="231"/>
      <c r="CW7" s="231"/>
      <c r="CX7" s="242"/>
      <c r="CY7" s="242"/>
      <c r="CZ7" s="242"/>
      <c r="DD7" s="6">
        <f t="shared" si="0"/>
        <v>0</v>
      </c>
      <c r="DG7" s="6">
        <f t="shared" si="1"/>
        <v>0</v>
      </c>
    </row>
    <row r="8" spans="1:111" s="6" customFormat="1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31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31"/>
      <c r="CV8" s="231"/>
      <c r="CW8" s="231"/>
      <c r="CX8" s="242"/>
      <c r="CY8" s="243"/>
      <c r="CZ8" s="242"/>
      <c r="DD8" s="6">
        <f t="shared" si="0"/>
        <v>0</v>
      </c>
      <c r="DG8" s="6">
        <f t="shared" si="1"/>
        <v>0</v>
      </c>
    </row>
    <row r="9" spans="1:111" s="6" customFormat="1">
      <c r="A9" s="20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31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31"/>
      <c r="CV9" s="231"/>
      <c r="CW9" s="231"/>
      <c r="CX9" s="242"/>
      <c r="CY9" s="242"/>
      <c r="CZ9" s="242"/>
      <c r="DD9" s="6">
        <f t="shared" si="0"/>
        <v>0</v>
      </c>
      <c r="DG9" s="6">
        <f t="shared" si="1"/>
        <v>0</v>
      </c>
    </row>
    <row r="10" spans="1:111" s="6" customFormat="1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31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31"/>
      <c r="CV10" s="231"/>
      <c r="CW10" s="231"/>
      <c r="CX10" s="242"/>
      <c r="CY10" s="242"/>
      <c r="CZ10" s="242"/>
      <c r="DD10" s="6">
        <f t="shared" si="0"/>
        <v>0</v>
      </c>
      <c r="DG10" s="6">
        <f t="shared" si="1"/>
        <v>0</v>
      </c>
    </row>
    <row r="11" spans="1:111" s="6" customForma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31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31"/>
      <c r="CV11" s="231"/>
      <c r="CW11" s="231"/>
      <c r="CX11" s="242"/>
      <c r="CY11" s="243"/>
      <c r="CZ11" s="242"/>
      <c r="DD11" s="6">
        <f t="shared" si="0"/>
        <v>0</v>
      </c>
      <c r="DG11" s="6">
        <f t="shared" si="1"/>
        <v>0</v>
      </c>
    </row>
    <row r="12" spans="1:111" s="6" customFormat="1">
      <c r="A12" s="203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31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31"/>
      <c r="CV12" s="231"/>
      <c r="CW12" s="231"/>
      <c r="CX12" s="242"/>
      <c r="CY12" s="243"/>
      <c r="CZ12" s="242"/>
      <c r="DD12" s="6">
        <f t="shared" si="0"/>
        <v>0</v>
      </c>
      <c r="DG12" s="6">
        <f t="shared" si="1"/>
        <v>0</v>
      </c>
    </row>
    <row r="13" spans="1:111" s="6" customFormat="1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31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31"/>
      <c r="CV13" s="231"/>
      <c r="CW13" s="231"/>
      <c r="CX13" s="242"/>
      <c r="CY13" s="242"/>
      <c r="CZ13" s="242"/>
      <c r="DD13" s="6">
        <f t="shared" si="0"/>
        <v>0</v>
      </c>
      <c r="DG13" s="6">
        <f t="shared" si="1"/>
        <v>0</v>
      </c>
    </row>
    <row r="14" spans="1:111" s="6" customForma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31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31"/>
      <c r="CV14" s="231"/>
      <c r="CW14" s="231"/>
      <c r="CX14" s="242"/>
      <c r="CY14" s="242"/>
      <c r="CZ14" s="242"/>
      <c r="DD14" s="6">
        <f t="shared" si="0"/>
        <v>0</v>
      </c>
      <c r="DG14" s="6">
        <f t="shared" si="1"/>
        <v>0</v>
      </c>
    </row>
    <row r="15" spans="1:111" s="6" customForma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31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31"/>
      <c r="CV15" s="231"/>
      <c r="CW15" s="231"/>
      <c r="CX15" s="242"/>
      <c r="CY15" s="242"/>
      <c r="CZ15" s="242"/>
      <c r="DD15" s="6">
        <f t="shared" si="0"/>
        <v>0</v>
      </c>
      <c r="DG15" s="6">
        <f t="shared" si="1"/>
        <v>0</v>
      </c>
    </row>
    <row r="16" spans="1:111" s="6" customFormat="1">
      <c r="A16" s="203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31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31"/>
      <c r="CV16" s="231"/>
      <c r="CW16" s="231"/>
      <c r="CX16" s="242"/>
      <c r="CY16" s="243"/>
      <c r="CZ16" s="242"/>
      <c r="DD16" s="6">
        <f t="shared" si="0"/>
        <v>0</v>
      </c>
      <c r="DG16" s="6">
        <f t="shared" si="1"/>
        <v>0</v>
      </c>
    </row>
    <row r="17" spans="1:111" s="6" customForma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31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31"/>
      <c r="CV17" s="231"/>
      <c r="CW17" s="231"/>
      <c r="CX17" s="242"/>
      <c r="CY17" s="242"/>
      <c r="CZ17" s="242"/>
      <c r="DD17" s="6">
        <f t="shared" si="0"/>
        <v>0</v>
      </c>
      <c r="DG17" s="6">
        <f t="shared" si="1"/>
        <v>0</v>
      </c>
    </row>
    <row r="18" spans="1:111" s="6" customFormat="1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31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31"/>
      <c r="CV18" s="231"/>
      <c r="CW18" s="231"/>
      <c r="CX18" s="242"/>
      <c r="CY18" s="242"/>
      <c r="CZ18" s="242"/>
      <c r="DD18" s="6">
        <f t="shared" si="0"/>
        <v>0</v>
      </c>
      <c r="DG18" s="6">
        <f t="shared" si="1"/>
        <v>0</v>
      </c>
    </row>
    <row r="19" spans="1:111" s="6" customFormat="1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31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31"/>
      <c r="CV19" s="231"/>
      <c r="CW19" s="231"/>
      <c r="CX19" s="242"/>
      <c r="CY19" s="242"/>
      <c r="CZ19" s="242"/>
      <c r="DD19" s="6">
        <f t="shared" si="0"/>
        <v>0</v>
      </c>
      <c r="DG19" s="6">
        <f t="shared" si="1"/>
        <v>0</v>
      </c>
    </row>
    <row r="20" spans="1:111" s="6" customFormat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31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31"/>
      <c r="CV20" s="231"/>
      <c r="CW20" s="231"/>
      <c r="CX20" s="242"/>
      <c r="CY20" s="243"/>
      <c r="CZ20" s="242"/>
      <c r="DD20" s="6">
        <f t="shared" si="0"/>
        <v>0</v>
      </c>
      <c r="DG20" s="6">
        <f t="shared" si="1"/>
        <v>0</v>
      </c>
    </row>
    <row r="21" spans="1:111" s="6" customForma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31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31"/>
      <c r="CV21" s="231"/>
      <c r="CW21" s="231"/>
      <c r="CX21" s="242"/>
      <c r="CY21" s="242"/>
      <c r="CZ21" s="242"/>
      <c r="DD21" s="6">
        <f t="shared" si="0"/>
        <v>0</v>
      </c>
      <c r="DG21" s="6">
        <f t="shared" si="1"/>
        <v>0</v>
      </c>
    </row>
    <row r="22" spans="1:111" s="6" customFormat="1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31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31"/>
      <c r="CV22" s="231"/>
      <c r="CW22" s="231"/>
      <c r="CX22" s="242"/>
      <c r="CY22" s="242"/>
      <c r="CZ22" s="242"/>
      <c r="DD22" s="6">
        <f t="shared" si="0"/>
        <v>0</v>
      </c>
      <c r="DG22" s="6">
        <f t="shared" si="1"/>
        <v>0</v>
      </c>
    </row>
    <row r="23" spans="1:111" s="6" customFormat="1">
      <c r="A23" s="20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31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31"/>
      <c r="CV23" s="231"/>
      <c r="CW23" s="231"/>
      <c r="CX23" s="242"/>
      <c r="CY23" s="243"/>
      <c r="CZ23" s="242"/>
      <c r="DD23" s="6">
        <f t="shared" si="0"/>
        <v>0</v>
      </c>
      <c r="DG23" s="6">
        <f t="shared" si="1"/>
        <v>0</v>
      </c>
    </row>
    <row r="24" spans="1:111" s="6" customFormat="1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31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31"/>
      <c r="CV24" s="231"/>
      <c r="CW24" s="231"/>
      <c r="CX24" s="242"/>
      <c r="CY24" s="242"/>
      <c r="CZ24" s="242"/>
      <c r="DD24" s="6">
        <f t="shared" si="0"/>
        <v>0</v>
      </c>
      <c r="DG24" s="6">
        <f t="shared" si="1"/>
        <v>0</v>
      </c>
    </row>
    <row r="25" spans="1:111" s="6" customForma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31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31"/>
      <c r="CV25" s="231"/>
      <c r="CW25" s="231"/>
      <c r="CX25" s="242"/>
      <c r="CY25" s="242"/>
      <c r="CZ25" s="242"/>
      <c r="DD25" s="6">
        <f t="shared" si="0"/>
        <v>0</v>
      </c>
      <c r="DG25" s="6">
        <f t="shared" si="1"/>
        <v>0</v>
      </c>
    </row>
    <row r="26" spans="1:111" s="6" customFormat="1">
      <c r="A26" s="203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31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31"/>
      <c r="CV26" s="231"/>
      <c r="CW26" s="231"/>
      <c r="CX26" s="242"/>
      <c r="CY26" s="242"/>
      <c r="CZ26" s="242"/>
      <c r="DD26" s="6">
        <f t="shared" si="0"/>
        <v>0</v>
      </c>
      <c r="DG26" s="6">
        <f t="shared" si="1"/>
        <v>0</v>
      </c>
    </row>
    <row r="27" spans="1:111" s="6" customFormat="1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31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31"/>
      <c r="CV27" s="231"/>
      <c r="CW27" s="231"/>
      <c r="CX27" s="242"/>
      <c r="CY27" s="243"/>
      <c r="CZ27" s="242"/>
      <c r="DD27" s="6">
        <f t="shared" si="0"/>
        <v>0</v>
      </c>
      <c r="DG27" s="6">
        <f t="shared" si="1"/>
        <v>0</v>
      </c>
    </row>
    <row r="28" spans="1:111" s="6" customFormat="1">
      <c r="A28" s="203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31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31"/>
      <c r="CV28" s="231"/>
      <c r="CW28" s="231"/>
      <c r="CX28" s="242"/>
      <c r="CY28" s="242"/>
      <c r="CZ28" s="242"/>
      <c r="DD28" s="6">
        <f t="shared" si="0"/>
        <v>0</v>
      </c>
      <c r="DG28" s="6">
        <f t="shared" si="1"/>
        <v>0</v>
      </c>
    </row>
    <row r="29" spans="1:111" s="6" customFormat="1">
      <c r="A29" s="203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31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31"/>
      <c r="CV29" s="231"/>
      <c r="CW29" s="231"/>
      <c r="CX29" s="242"/>
      <c r="CY29" s="243"/>
      <c r="CZ29" s="242"/>
      <c r="DD29" s="6">
        <f t="shared" si="0"/>
        <v>0</v>
      </c>
      <c r="DG29" s="6">
        <f t="shared" si="1"/>
        <v>0</v>
      </c>
    </row>
    <row r="30" spans="1:111" s="6" customFormat="1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31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31"/>
      <c r="CV30" s="231"/>
      <c r="CW30" s="231"/>
      <c r="CX30" s="242"/>
      <c r="CY30" s="242"/>
      <c r="CZ30" s="242"/>
      <c r="DD30" s="6">
        <f t="shared" si="0"/>
        <v>0</v>
      </c>
      <c r="DG30" s="6">
        <f t="shared" si="1"/>
        <v>0</v>
      </c>
    </row>
    <row r="31" spans="1:111" s="6" customForma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31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31"/>
      <c r="CV31" s="231"/>
      <c r="CW31" s="231"/>
      <c r="CX31" s="242"/>
      <c r="CY31" s="242"/>
      <c r="CZ31" s="242"/>
      <c r="DD31" s="6">
        <f t="shared" si="0"/>
        <v>0</v>
      </c>
      <c r="DG31" s="6">
        <f t="shared" si="1"/>
        <v>0</v>
      </c>
    </row>
    <row r="32" spans="1:111" s="6" customFormat="1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31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31"/>
      <c r="CV32" s="231"/>
      <c r="CW32" s="231"/>
      <c r="CX32" s="242"/>
      <c r="CY32" s="243"/>
      <c r="CZ32" s="242"/>
      <c r="DD32" s="6">
        <f t="shared" si="0"/>
        <v>0</v>
      </c>
      <c r="DG32" s="6">
        <f t="shared" si="1"/>
        <v>0</v>
      </c>
    </row>
    <row r="33" spans="1:111" s="6" customFormat="1">
      <c r="A33" s="203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31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31"/>
      <c r="CV33" s="231"/>
      <c r="CW33" s="231"/>
      <c r="CX33" s="242"/>
      <c r="CY33" s="243"/>
      <c r="CZ33" s="242"/>
      <c r="DD33" s="6">
        <f t="shared" si="0"/>
        <v>0</v>
      </c>
      <c r="DG33" s="6">
        <f t="shared" si="1"/>
        <v>0</v>
      </c>
    </row>
    <row r="34" spans="1:111" s="6" customFormat="1">
      <c r="A34" s="20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31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31"/>
      <c r="CV34" s="231"/>
      <c r="CW34" s="231"/>
      <c r="CX34" s="242"/>
      <c r="CY34" s="242"/>
      <c r="CZ34" s="242"/>
      <c r="DD34" s="6">
        <f t="shared" si="0"/>
        <v>0</v>
      </c>
      <c r="DG34" s="6">
        <f t="shared" si="1"/>
        <v>0</v>
      </c>
    </row>
    <row r="35" spans="1:111" s="6" customFormat="1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31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31"/>
      <c r="CV35" s="231"/>
      <c r="CW35" s="231"/>
      <c r="CX35" s="242"/>
      <c r="CY35" s="242"/>
      <c r="CZ35" s="242"/>
      <c r="DD35" s="6">
        <f t="shared" si="0"/>
        <v>0</v>
      </c>
      <c r="DG35" s="6">
        <f t="shared" si="1"/>
        <v>0</v>
      </c>
    </row>
    <row r="36" spans="1:111" s="6" customFormat="1">
      <c r="A36" s="203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31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31"/>
      <c r="CV36" s="231"/>
      <c r="CW36" s="231"/>
      <c r="CX36" s="242"/>
      <c r="CY36" s="242"/>
      <c r="CZ36" s="242"/>
      <c r="DD36" s="6">
        <f t="shared" si="0"/>
        <v>0</v>
      </c>
      <c r="DG36" s="6">
        <f t="shared" si="1"/>
        <v>0</v>
      </c>
    </row>
    <row r="37" spans="1:111" s="6" customFormat="1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31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31"/>
      <c r="CV37" s="231"/>
      <c r="CW37" s="231"/>
      <c r="CX37" s="242"/>
      <c r="CY37" s="243"/>
      <c r="CZ37" s="242"/>
      <c r="DD37" s="6">
        <f t="shared" si="0"/>
        <v>0</v>
      </c>
      <c r="DG37" s="6">
        <f t="shared" si="1"/>
        <v>0</v>
      </c>
    </row>
    <row r="38" spans="1:111" s="6" customForma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31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31"/>
      <c r="CV38" s="231"/>
      <c r="CW38" s="231"/>
      <c r="CX38" s="242"/>
      <c r="CY38" s="242"/>
      <c r="CZ38" s="242"/>
      <c r="DD38" s="6">
        <f t="shared" si="0"/>
        <v>0</v>
      </c>
      <c r="DG38" s="6">
        <f t="shared" si="1"/>
        <v>0</v>
      </c>
    </row>
    <row r="39" spans="1:111" s="6" customFormat="1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31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31"/>
      <c r="CV39" s="231"/>
      <c r="CW39" s="231"/>
      <c r="CX39" s="242"/>
      <c r="CY39" s="242"/>
      <c r="CZ39" s="242"/>
      <c r="DD39" s="6">
        <f t="shared" si="0"/>
        <v>0</v>
      </c>
      <c r="DG39" s="6">
        <f t="shared" si="1"/>
        <v>0</v>
      </c>
    </row>
    <row r="40" spans="1:111" s="6" customFormat="1">
      <c r="A40" s="20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31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31"/>
      <c r="CV40" s="231"/>
      <c r="CW40" s="231"/>
      <c r="CX40" s="242"/>
      <c r="CY40" s="242"/>
      <c r="CZ40" s="242"/>
      <c r="DD40" s="6">
        <f t="shared" si="0"/>
        <v>0</v>
      </c>
      <c r="DG40" s="6">
        <f t="shared" si="1"/>
        <v>0</v>
      </c>
    </row>
    <row r="41" spans="1:111" s="6" customFormat="1">
      <c r="A41" s="203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31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31"/>
      <c r="CV41" s="231"/>
      <c r="CW41" s="231"/>
      <c r="CX41" s="242"/>
      <c r="CY41" s="242"/>
      <c r="CZ41" s="242"/>
      <c r="DD41" s="6">
        <f t="shared" si="0"/>
        <v>0</v>
      </c>
      <c r="DG41" s="6">
        <f t="shared" si="1"/>
        <v>0</v>
      </c>
    </row>
    <row r="42" spans="1:111" s="6" customFormat="1">
      <c r="A42" s="20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31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31"/>
      <c r="CV42" s="231"/>
      <c r="CW42" s="231"/>
      <c r="CX42" s="242"/>
      <c r="CY42" s="242"/>
      <c r="CZ42" s="242"/>
      <c r="DD42" s="6">
        <f t="shared" si="0"/>
        <v>0</v>
      </c>
      <c r="DG42" s="6">
        <f t="shared" si="1"/>
        <v>0</v>
      </c>
    </row>
    <row r="43" spans="1:111" s="6" customFormat="1">
      <c r="A43" s="203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31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31"/>
      <c r="CV43" s="231"/>
      <c r="CW43" s="231"/>
      <c r="CX43" s="242"/>
      <c r="CY43" s="242"/>
      <c r="CZ43" s="242"/>
      <c r="DD43" s="6">
        <f t="shared" si="0"/>
        <v>0</v>
      </c>
      <c r="DG43" s="6">
        <f t="shared" si="1"/>
        <v>0</v>
      </c>
    </row>
    <row r="44" spans="1:111" s="6" customFormat="1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31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31"/>
      <c r="CV44" s="231"/>
      <c r="CW44" s="231"/>
      <c r="CX44" s="242"/>
      <c r="CY44" s="242"/>
      <c r="CZ44" s="242"/>
      <c r="DD44" s="6">
        <f t="shared" si="0"/>
        <v>0</v>
      </c>
      <c r="DG44" s="6">
        <f t="shared" si="1"/>
        <v>0</v>
      </c>
    </row>
    <row r="45" spans="1:111" s="6" customFormat="1">
      <c r="A45" s="203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31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31"/>
      <c r="CV45" s="231"/>
      <c r="CW45" s="231"/>
      <c r="CX45" s="242"/>
      <c r="CY45" s="242"/>
      <c r="CZ45" s="242"/>
      <c r="DD45" s="6">
        <f t="shared" si="0"/>
        <v>0</v>
      </c>
      <c r="DG45" s="6">
        <f t="shared" si="1"/>
        <v>0</v>
      </c>
    </row>
    <row r="46" spans="1:111" s="6" customForma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31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31"/>
      <c r="CV46" s="231"/>
      <c r="CW46" s="231"/>
      <c r="CX46" s="242"/>
      <c r="CY46" s="242"/>
      <c r="CZ46" s="242"/>
      <c r="DD46" s="6">
        <f t="shared" si="0"/>
        <v>0</v>
      </c>
      <c r="DG46" s="6">
        <f t="shared" si="1"/>
        <v>0</v>
      </c>
    </row>
    <row r="47" spans="1:111" s="6" customFormat="1">
      <c r="A47" s="203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31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31"/>
      <c r="CV47" s="231"/>
      <c r="CW47" s="231"/>
      <c r="CX47" s="242"/>
      <c r="CY47" s="242"/>
      <c r="CZ47" s="242"/>
      <c r="DD47" s="6">
        <f t="shared" si="0"/>
        <v>0</v>
      </c>
      <c r="DG47" s="6">
        <f t="shared" si="1"/>
        <v>0</v>
      </c>
    </row>
    <row r="48" spans="1:111" s="6" customForma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31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31"/>
      <c r="CV48" s="231"/>
      <c r="CW48" s="231"/>
      <c r="CX48" s="242"/>
      <c r="CY48" s="242"/>
      <c r="CZ48" s="242"/>
      <c r="DD48" s="6">
        <f t="shared" si="0"/>
        <v>0</v>
      </c>
      <c r="DG48" s="6">
        <f t="shared" si="1"/>
        <v>0</v>
      </c>
    </row>
    <row r="49" spans="1:111" s="6" customFormat="1">
      <c r="A49" s="20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31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31"/>
      <c r="CV49" s="231"/>
      <c r="CW49" s="231"/>
      <c r="CX49" s="242"/>
      <c r="CY49" s="242"/>
      <c r="CZ49" s="242"/>
      <c r="DD49" s="6">
        <f t="shared" si="0"/>
        <v>0</v>
      </c>
      <c r="DG49" s="6">
        <f t="shared" si="1"/>
        <v>0</v>
      </c>
    </row>
    <row r="50" spans="1:111" s="6" customFormat="1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31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31"/>
      <c r="CV50" s="231"/>
      <c r="CW50" s="231"/>
      <c r="CX50" s="242"/>
      <c r="CY50" s="242"/>
      <c r="CZ50" s="242"/>
      <c r="DD50" s="6">
        <f t="shared" si="0"/>
        <v>0</v>
      </c>
      <c r="DG50" s="6">
        <f t="shared" si="1"/>
        <v>0</v>
      </c>
    </row>
    <row r="51" spans="1:111" s="6" customFormat="1">
      <c r="A51" s="203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31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31"/>
      <c r="CV51" s="231"/>
      <c r="CW51" s="231"/>
      <c r="CX51" s="242"/>
      <c r="CY51" s="242"/>
      <c r="CZ51" s="242"/>
      <c r="DD51" s="6">
        <f t="shared" si="0"/>
        <v>0</v>
      </c>
      <c r="DG51" s="6">
        <f t="shared" si="1"/>
        <v>0</v>
      </c>
    </row>
    <row r="52" spans="1:111" s="6" customFormat="1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31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31"/>
      <c r="CV52" s="231"/>
      <c r="CW52" s="231"/>
      <c r="CX52" s="242"/>
      <c r="CY52" s="242"/>
      <c r="CZ52" s="242"/>
      <c r="DD52" s="6">
        <f t="shared" si="0"/>
        <v>0</v>
      </c>
      <c r="DG52" s="6">
        <f t="shared" si="1"/>
        <v>0</v>
      </c>
    </row>
    <row r="53" spans="1:111" s="6" customFormat="1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31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31"/>
      <c r="CV53" s="231"/>
      <c r="CW53" s="231"/>
      <c r="CX53" s="242"/>
      <c r="CY53" s="242"/>
      <c r="CZ53" s="242"/>
      <c r="DD53" s="6">
        <f t="shared" si="0"/>
        <v>0</v>
      </c>
      <c r="DG53" s="6">
        <f t="shared" si="1"/>
        <v>0</v>
      </c>
    </row>
    <row r="54" spans="1:111" s="6" customFormat="1">
      <c r="A54" s="203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31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31"/>
      <c r="CV54" s="231"/>
      <c r="CW54" s="231"/>
      <c r="CX54" s="242"/>
      <c r="CY54" s="242"/>
      <c r="CZ54" s="242"/>
      <c r="DD54" s="6">
        <f t="shared" si="0"/>
        <v>0</v>
      </c>
      <c r="DG54" s="6">
        <f t="shared" si="1"/>
        <v>0</v>
      </c>
    </row>
    <row r="55" spans="1:111" s="6" customFormat="1">
      <c r="A55" s="203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31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31"/>
      <c r="CV55" s="231"/>
      <c r="CW55" s="231"/>
      <c r="CX55" s="242"/>
      <c r="CY55" s="242"/>
      <c r="CZ55" s="242"/>
      <c r="DD55" s="6">
        <f t="shared" si="0"/>
        <v>0</v>
      </c>
      <c r="DG55" s="6">
        <f t="shared" si="1"/>
        <v>0</v>
      </c>
    </row>
    <row r="56" spans="1:111" s="6" customFormat="1">
      <c r="A56" s="203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31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31"/>
      <c r="CV56" s="231"/>
      <c r="CW56" s="231"/>
      <c r="CX56" s="242"/>
      <c r="CY56" s="242"/>
      <c r="CZ56" s="242"/>
      <c r="DD56" s="6">
        <f t="shared" si="0"/>
        <v>0</v>
      </c>
      <c r="DG56" s="6">
        <f t="shared" si="1"/>
        <v>0</v>
      </c>
    </row>
    <row r="57" spans="1:111" s="6" customFormat="1">
      <c r="A57" s="203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31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31"/>
      <c r="CV57" s="231"/>
      <c r="CW57" s="231"/>
      <c r="CX57" s="242"/>
      <c r="CY57" s="242"/>
      <c r="CZ57" s="242"/>
      <c r="DD57" s="6">
        <f t="shared" si="0"/>
        <v>0</v>
      </c>
      <c r="DG57" s="6">
        <f t="shared" si="1"/>
        <v>0</v>
      </c>
    </row>
    <row r="58" spans="1:111" s="6" customFormat="1">
      <c r="A58" s="203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31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31"/>
      <c r="CV58" s="231"/>
      <c r="CW58" s="231"/>
      <c r="CX58" s="242"/>
      <c r="CY58" s="242"/>
      <c r="CZ58" s="242"/>
      <c r="DD58" s="6">
        <f t="shared" si="0"/>
        <v>0</v>
      </c>
      <c r="DG58" s="6">
        <f t="shared" si="1"/>
        <v>0</v>
      </c>
    </row>
    <row r="59" spans="1:111" s="6" customFormat="1">
      <c r="A59" s="203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31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31"/>
      <c r="CV59" s="231"/>
      <c r="CW59" s="231"/>
      <c r="CX59" s="242"/>
      <c r="CY59" s="242"/>
      <c r="CZ59" s="242"/>
      <c r="DD59" s="6">
        <f t="shared" si="0"/>
        <v>0</v>
      </c>
      <c r="DG59" s="6">
        <f t="shared" si="1"/>
        <v>0</v>
      </c>
    </row>
    <row r="60" spans="1:111" s="6" customFormat="1">
      <c r="A60" s="203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31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31"/>
      <c r="CV60" s="231"/>
      <c r="CW60" s="231"/>
      <c r="CX60" s="242"/>
      <c r="CY60" s="242"/>
      <c r="CZ60" s="242"/>
      <c r="DD60" s="6">
        <f t="shared" si="0"/>
        <v>0</v>
      </c>
      <c r="DG60" s="6">
        <f t="shared" si="1"/>
        <v>0</v>
      </c>
    </row>
    <row r="61" spans="1:111" s="6" customFormat="1">
      <c r="A61" s="203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31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31"/>
      <c r="CV61" s="231"/>
      <c r="CW61" s="231"/>
      <c r="CX61" s="242"/>
      <c r="CY61" s="242"/>
      <c r="CZ61" s="242"/>
      <c r="DD61" s="6">
        <f t="shared" si="0"/>
        <v>0</v>
      </c>
      <c r="DG61" s="6">
        <f t="shared" si="1"/>
        <v>0</v>
      </c>
    </row>
    <row r="62" spans="1:111" s="6" customFormat="1">
      <c r="A62" s="203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31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31"/>
      <c r="CV62" s="231"/>
      <c r="CW62" s="231"/>
      <c r="CX62" s="242"/>
      <c r="CY62" s="242"/>
      <c r="CZ62" s="242"/>
      <c r="DD62" s="6">
        <f t="shared" si="0"/>
        <v>0</v>
      </c>
      <c r="DG62" s="6">
        <f t="shared" si="1"/>
        <v>0</v>
      </c>
    </row>
    <row r="63" spans="1:111" s="6" customFormat="1">
      <c r="A63" s="203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31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31"/>
      <c r="CV63" s="231"/>
      <c r="CW63" s="231"/>
      <c r="CX63" s="242"/>
      <c r="CY63" s="242"/>
      <c r="CZ63" s="242"/>
      <c r="DD63" s="6">
        <f t="shared" si="0"/>
        <v>0</v>
      </c>
      <c r="DG63" s="6">
        <f t="shared" si="1"/>
        <v>0</v>
      </c>
    </row>
    <row r="64" spans="1:111" s="6" customForma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31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31"/>
      <c r="CV64" s="231"/>
      <c r="CW64" s="231"/>
      <c r="CX64" s="242"/>
      <c r="CY64" s="242"/>
      <c r="CZ64" s="242"/>
      <c r="DD64" s="6">
        <f t="shared" si="0"/>
        <v>0</v>
      </c>
      <c r="DG64" s="6">
        <f t="shared" si="1"/>
        <v>0</v>
      </c>
    </row>
    <row r="65" spans="1:111" s="6" customFormat="1">
      <c r="A65" s="203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31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31"/>
      <c r="CV65" s="231"/>
      <c r="CW65" s="231"/>
      <c r="CX65" s="242"/>
      <c r="CY65" s="242"/>
      <c r="CZ65" s="242"/>
      <c r="DD65" s="6">
        <f t="shared" si="0"/>
        <v>0</v>
      </c>
      <c r="DG65" s="6">
        <f t="shared" si="1"/>
        <v>0</v>
      </c>
    </row>
    <row r="66" spans="1:111" s="6" customFormat="1">
      <c r="A66" s="203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31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31"/>
      <c r="CV66" s="231"/>
      <c r="CW66" s="231"/>
      <c r="CX66" s="242"/>
      <c r="CY66" s="242"/>
      <c r="CZ66" s="242"/>
      <c r="DD66" s="6">
        <f t="shared" si="0"/>
        <v>0</v>
      </c>
      <c r="DG66" s="6">
        <f t="shared" si="1"/>
        <v>0</v>
      </c>
    </row>
    <row r="67" spans="1:111" s="6" customFormat="1">
      <c r="A67" s="203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31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31"/>
      <c r="CV67" s="231"/>
      <c r="CW67" s="231"/>
      <c r="CX67" s="242"/>
      <c r="CY67" s="242"/>
      <c r="CZ67" s="242"/>
      <c r="DD67" s="6">
        <f t="shared" si="0"/>
        <v>0</v>
      </c>
      <c r="DG67" s="6">
        <f t="shared" si="1"/>
        <v>0</v>
      </c>
    </row>
    <row r="68" spans="1:111" s="6" customFormat="1">
      <c r="A68" s="203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31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31"/>
      <c r="CV68" s="231"/>
      <c r="CW68" s="231"/>
      <c r="CX68" s="242"/>
      <c r="CY68" s="242"/>
      <c r="CZ68" s="242"/>
      <c r="DD68" s="6">
        <f t="shared" si="0"/>
        <v>0</v>
      </c>
      <c r="DG68" s="6">
        <f t="shared" si="1"/>
        <v>0</v>
      </c>
    </row>
    <row r="69" spans="1:111" s="6" customFormat="1">
      <c r="A69" s="203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31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31"/>
      <c r="CV69" s="231"/>
      <c r="CW69" s="231"/>
      <c r="CX69" s="242"/>
      <c r="CY69" s="242"/>
      <c r="CZ69" s="242"/>
      <c r="DD69" s="6">
        <f t="shared" si="0"/>
        <v>0</v>
      </c>
      <c r="DG69" s="6">
        <f t="shared" si="1"/>
        <v>0</v>
      </c>
    </row>
    <row r="70" spans="1:111" s="6" customFormat="1">
      <c r="A70" s="203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31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31"/>
      <c r="CV70" s="231"/>
      <c r="CW70" s="231"/>
      <c r="CX70" s="242"/>
      <c r="CY70" s="242"/>
      <c r="CZ70" s="242"/>
      <c r="DD70" s="6">
        <f t="shared" ref="DD70:DD133" si="2">SUM(B70:K70)</f>
        <v>0</v>
      </c>
      <c r="DG70" s="6">
        <f t="shared" ref="DG70:DG133" si="3">COUNTIF(B70:K70,"&gt;2")</f>
        <v>0</v>
      </c>
    </row>
    <row r="71" spans="1:111" s="6" customFormat="1">
      <c r="A71" s="203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31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31"/>
      <c r="CV71" s="231"/>
      <c r="CW71" s="231"/>
      <c r="CX71" s="242"/>
      <c r="CY71" s="242"/>
      <c r="CZ71" s="242"/>
      <c r="DD71" s="6">
        <f t="shared" si="2"/>
        <v>0</v>
      </c>
      <c r="DG71" s="6">
        <f t="shared" si="3"/>
        <v>0</v>
      </c>
    </row>
    <row r="72" spans="1:111" s="6" customFormat="1">
      <c r="A72" s="203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31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31"/>
      <c r="CV72" s="231"/>
      <c r="CW72" s="231"/>
      <c r="CX72" s="242"/>
      <c r="CY72" s="242"/>
      <c r="CZ72" s="242"/>
      <c r="DD72" s="6">
        <f t="shared" si="2"/>
        <v>0</v>
      </c>
      <c r="DG72" s="6">
        <f t="shared" si="3"/>
        <v>0</v>
      </c>
    </row>
    <row r="73" spans="1:111" s="6" customFormat="1">
      <c r="A73" s="203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31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31"/>
      <c r="CV73" s="231"/>
      <c r="CW73" s="231"/>
      <c r="CX73" s="242"/>
      <c r="CY73" s="242"/>
      <c r="CZ73" s="242"/>
      <c r="DD73" s="6">
        <f t="shared" si="2"/>
        <v>0</v>
      </c>
      <c r="DG73" s="6">
        <f t="shared" si="3"/>
        <v>0</v>
      </c>
    </row>
    <row r="74" spans="1:111" s="6" customFormat="1">
      <c r="A74" s="203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31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31"/>
      <c r="CV74" s="231"/>
      <c r="CW74" s="231"/>
      <c r="CX74" s="242"/>
      <c r="CY74" s="242"/>
      <c r="CZ74" s="242"/>
      <c r="DD74" s="6">
        <f t="shared" si="2"/>
        <v>0</v>
      </c>
      <c r="DG74" s="6">
        <f t="shared" si="3"/>
        <v>0</v>
      </c>
    </row>
    <row r="75" spans="1:111" s="6" customFormat="1">
      <c r="A75" s="203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31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31"/>
      <c r="CV75" s="231"/>
      <c r="CW75" s="231"/>
      <c r="CX75" s="242"/>
      <c r="CY75" s="242"/>
      <c r="CZ75" s="242"/>
      <c r="DD75" s="6">
        <f t="shared" si="2"/>
        <v>0</v>
      </c>
      <c r="DG75" s="6">
        <f t="shared" si="3"/>
        <v>0</v>
      </c>
    </row>
    <row r="76" spans="1:111" s="6" customFormat="1">
      <c r="A76" s="203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31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31"/>
      <c r="CV76" s="231"/>
      <c r="CW76" s="231"/>
      <c r="CX76" s="242"/>
      <c r="CY76" s="242"/>
      <c r="CZ76" s="242"/>
      <c r="DD76" s="6">
        <f t="shared" si="2"/>
        <v>0</v>
      </c>
      <c r="DG76" s="6">
        <f t="shared" si="3"/>
        <v>0</v>
      </c>
    </row>
    <row r="77" spans="1:111" s="6" customFormat="1">
      <c r="A77" s="203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31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31"/>
      <c r="CV77" s="231"/>
      <c r="CW77" s="231"/>
      <c r="CX77" s="242"/>
      <c r="CY77" s="242"/>
      <c r="CZ77" s="242"/>
      <c r="DD77" s="6">
        <f t="shared" si="2"/>
        <v>0</v>
      </c>
      <c r="DG77" s="6">
        <f t="shared" si="3"/>
        <v>0</v>
      </c>
    </row>
    <row r="78" spans="1:111" s="6" customFormat="1">
      <c r="A78" s="203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31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31"/>
      <c r="CV78" s="231"/>
      <c r="CW78" s="231"/>
      <c r="CX78" s="242"/>
      <c r="CY78" s="242"/>
      <c r="CZ78" s="242"/>
      <c r="DD78" s="6">
        <f t="shared" si="2"/>
        <v>0</v>
      </c>
      <c r="DG78" s="6">
        <f t="shared" si="3"/>
        <v>0</v>
      </c>
    </row>
    <row r="79" spans="1:111" s="6" customFormat="1">
      <c r="A79" s="203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31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31"/>
      <c r="CV79" s="231"/>
      <c r="CW79" s="231"/>
      <c r="CX79" s="242"/>
      <c r="CY79" s="242"/>
      <c r="CZ79" s="242"/>
      <c r="DD79" s="6">
        <f t="shared" si="2"/>
        <v>0</v>
      </c>
      <c r="DG79" s="6">
        <f t="shared" si="3"/>
        <v>0</v>
      </c>
    </row>
    <row r="80" spans="1:111" s="6" customFormat="1">
      <c r="A80" s="203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31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31"/>
      <c r="CV80" s="231"/>
      <c r="CW80" s="231"/>
      <c r="CX80" s="242"/>
      <c r="CY80" s="242"/>
      <c r="CZ80" s="242"/>
      <c r="DD80" s="6">
        <f t="shared" si="2"/>
        <v>0</v>
      </c>
      <c r="DG80" s="6">
        <f t="shared" si="3"/>
        <v>0</v>
      </c>
    </row>
    <row r="81" spans="1:111" s="6" customFormat="1">
      <c r="A81" s="203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31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31"/>
      <c r="CV81" s="231"/>
      <c r="CW81" s="231"/>
      <c r="CX81" s="242"/>
      <c r="CY81" s="242"/>
      <c r="CZ81" s="242"/>
      <c r="DD81" s="6">
        <f t="shared" si="2"/>
        <v>0</v>
      </c>
      <c r="DG81" s="6">
        <f t="shared" si="3"/>
        <v>0</v>
      </c>
    </row>
    <row r="82" spans="1:111" s="6" customFormat="1">
      <c r="A82" s="203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31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31"/>
      <c r="CV82" s="231"/>
      <c r="CW82" s="231"/>
      <c r="CX82" s="242"/>
      <c r="CY82" s="242"/>
      <c r="CZ82" s="242"/>
      <c r="DD82" s="6">
        <f t="shared" si="2"/>
        <v>0</v>
      </c>
      <c r="DG82" s="6">
        <f t="shared" si="3"/>
        <v>0</v>
      </c>
    </row>
    <row r="83" spans="1:111" s="6" customFormat="1">
      <c r="A83" s="203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31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31"/>
      <c r="CV83" s="231"/>
      <c r="CW83" s="231"/>
      <c r="CX83" s="242"/>
      <c r="CY83" s="242"/>
      <c r="CZ83" s="242"/>
      <c r="DD83" s="6">
        <f t="shared" si="2"/>
        <v>0</v>
      </c>
      <c r="DG83" s="6">
        <f t="shared" si="3"/>
        <v>0</v>
      </c>
    </row>
    <row r="84" spans="1:111" s="6" customFormat="1">
      <c r="A84" s="203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31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31"/>
      <c r="CV84" s="231"/>
      <c r="CW84" s="231"/>
      <c r="CX84" s="242"/>
      <c r="CY84" s="242"/>
      <c r="CZ84" s="242"/>
      <c r="DD84" s="6">
        <f t="shared" si="2"/>
        <v>0</v>
      </c>
      <c r="DG84" s="6">
        <f t="shared" si="3"/>
        <v>0</v>
      </c>
    </row>
    <row r="85" spans="1:111" s="6" customFormat="1">
      <c r="A85" s="20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31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31"/>
      <c r="CV85" s="231"/>
      <c r="CW85" s="231"/>
      <c r="CX85" s="242"/>
      <c r="CY85" s="242"/>
      <c r="CZ85" s="242"/>
      <c r="DD85" s="6">
        <f t="shared" si="2"/>
        <v>0</v>
      </c>
      <c r="DG85" s="6">
        <f t="shared" si="3"/>
        <v>0</v>
      </c>
    </row>
    <row r="86" spans="1:111" s="6" customFormat="1">
      <c r="A86" s="203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31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31"/>
      <c r="CV86" s="231"/>
      <c r="CW86" s="231"/>
      <c r="CX86" s="242"/>
      <c r="CY86" s="242"/>
      <c r="CZ86" s="242"/>
      <c r="DD86" s="6">
        <f t="shared" si="2"/>
        <v>0</v>
      </c>
      <c r="DG86" s="6">
        <f t="shared" si="3"/>
        <v>0</v>
      </c>
    </row>
    <row r="87" spans="1:111" s="6" customFormat="1">
      <c r="A87" s="203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31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31"/>
      <c r="CV87" s="231"/>
      <c r="CW87" s="231"/>
      <c r="CX87" s="242"/>
      <c r="CY87" s="242"/>
      <c r="CZ87" s="242"/>
      <c r="DD87" s="6">
        <f t="shared" si="2"/>
        <v>0</v>
      </c>
      <c r="DG87" s="6">
        <f t="shared" si="3"/>
        <v>0</v>
      </c>
    </row>
    <row r="88" spans="1:111" s="6" customFormat="1">
      <c r="A88" s="203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31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31"/>
      <c r="CV88" s="231"/>
      <c r="CW88" s="231"/>
      <c r="CX88" s="242"/>
      <c r="CY88" s="242"/>
      <c r="CZ88" s="242"/>
      <c r="DD88" s="6">
        <f t="shared" si="2"/>
        <v>0</v>
      </c>
      <c r="DG88" s="6">
        <f t="shared" si="3"/>
        <v>0</v>
      </c>
    </row>
    <row r="89" spans="1:111" s="6" customFormat="1">
      <c r="A89" s="203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31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31"/>
      <c r="CV89" s="231"/>
      <c r="CW89" s="231"/>
      <c r="CX89" s="242"/>
      <c r="CY89" s="242"/>
      <c r="CZ89" s="242"/>
      <c r="DD89" s="6">
        <f t="shared" si="2"/>
        <v>0</v>
      </c>
      <c r="DG89" s="6">
        <f t="shared" si="3"/>
        <v>0</v>
      </c>
    </row>
    <row r="90" spans="1:111" s="6" customFormat="1">
      <c r="A90" s="203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31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31"/>
      <c r="CV90" s="231"/>
      <c r="CW90" s="231"/>
      <c r="CX90" s="242"/>
      <c r="CY90" s="242"/>
      <c r="CZ90" s="242"/>
      <c r="DD90" s="6">
        <f t="shared" si="2"/>
        <v>0</v>
      </c>
      <c r="DG90" s="6">
        <f t="shared" si="3"/>
        <v>0</v>
      </c>
    </row>
    <row r="91" spans="1:111" s="6" customFormat="1">
      <c r="A91" s="203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31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31"/>
      <c r="CV91" s="231"/>
      <c r="CW91" s="231"/>
      <c r="CX91" s="242"/>
      <c r="CY91" s="242"/>
      <c r="CZ91" s="242"/>
      <c r="DD91" s="6">
        <f t="shared" si="2"/>
        <v>0</v>
      </c>
      <c r="DG91" s="6">
        <f t="shared" si="3"/>
        <v>0</v>
      </c>
    </row>
    <row r="92" spans="1:111" s="6" customFormat="1">
      <c r="A92" s="203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31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31"/>
      <c r="CV92" s="231"/>
      <c r="CW92" s="231"/>
      <c r="CX92" s="242"/>
      <c r="CY92" s="242"/>
      <c r="CZ92" s="242"/>
      <c r="DD92" s="6">
        <f t="shared" si="2"/>
        <v>0</v>
      </c>
      <c r="DG92" s="6">
        <f t="shared" si="3"/>
        <v>0</v>
      </c>
    </row>
    <row r="93" spans="1:111" s="6" customFormat="1">
      <c r="A93" s="203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31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31"/>
      <c r="CV93" s="231"/>
      <c r="CW93" s="231"/>
      <c r="CX93" s="242"/>
      <c r="CY93" s="242"/>
      <c r="CZ93" s="242"/>
      <c r="DD93" s="6">
        <f t="shared" si="2"/>
        <v>0</v>
      </c>
      <c r="DG93" s="6">
        <f t="shared" si="3"/>
        <v>0</v>
      </c>
    </row>
    <row r="94" spans="1:111" s="6" customFormat="1">
      <c r="A94" s="203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31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31"/>
      <c r="CV94" s="231"/>
      <c r="CW94" s="231"/>
      <c r="CX94" s="242"/>
      <c r="CY94" s="242"/>
      <c r="CZ94" s="242"/>
      <c r="DD94" s="6">
        <f t="shared" si="2"/>
        <v>0</v>
      </c>
      <c r="DG94" s="6">
        <f t="shared" si="3"/>
        <v>0</v>
      </c>
    </row>
    <row r="95" spans="1:111" s="6" customFormat="1">
      <c r="A95" s="203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31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31"/>
      <c r="CV95" s="231"/>
      <c r="CW95" s="231"/>
      <c r="CX95" s="242"/>
      <c r="CY95" s="242"/>
      <c r="CZ95" s="242"/>
      <c r="DD95" s="6">
        <f t="shared" si="2"/>
        <v>0</v>
      </c>
      <c r="DG95" s="6">
        <f t="shared" si="3"/>
        <v>0</v>
      </c>
    </row>
    <row r="96" spans="1:111" s="6" customFormat="1">
      <c r="A96" s="203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31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31"/>
      <c r="CV96" s="231"/>
      <c r="CW96" s="231"/>
      <c r="CX96" s="242"/>
      <c r="CY96" s="242"/>
      <c r="CZ96" s="242"/>
      <c r="DD96" s="6">
        <f t="shared" si="2"/>
        <v>0</v>
      </c>
      <c r="DG96" s="6">
        <f t="shared" si="3"/>
        <v>0</v>
      </c>
    </row>
    <row r="97" spans="1:111" s="6" customFormat="1">
      <c r="A97" s="203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31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31"/>
      <c r="CV97" s="231"/>
      <c r="CW97" s="231"/>
      <c r="CX97" s="242"/>
      <c r="CY97" s="242"/>
      <c r="CZ97" s="242"/>
      <c r="DD97" s="6">
        <f t="shared" si="2"/>
        <v>0</v>
      </c>
      <c r="DG97" s="6">
        <f t="shared" si="3"/>
        <v>0</v>
      </c>
    </row>
    <row r="98" spans="1:111" s="6" customFormat="1">
      <c r="A98" s="203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31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31"/>
      <c r="CV98" s="231"/>
      <c r="CW98" s="231"/>
      <c r="CX98" s="242"/>
      <c r="CY98" s="242"/>
      <c r="CZ98" s="242"/>
      <c r="DD98" s="6">
        <f t="shared" si="2"/>
        <v>0</v>
      </c>
      <c r="DG98" s="6">
        <f t="shared" si="3"/>
        <v>0</v>
      </c>
    </row>
    <row r="99" spans="1:111" s="6" customFormat="1">
      <c r="A99" s="203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31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31"/>
      <c r="CV99" s="231"/>
      <c r="CW99" s="231"/>
      <c r="CX99" s="242"/>
      <c r="CY99" s="242"/>
      <c r="CZ99" s="242"/>
      <c r="DD99" s="6">
        <f t="shared" si="2"/>
        <v>0</v>
      </c>
      <c r="DG99" s="6">
        <f t="shared" si="3"/>
        <v>0</v>
      </c>
    </row>
    <row r="100" spans="1:111" s="6" customFormat="1">
      <c r="A100" s="203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31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31"/>
      <c r="CV100" s="231"/>
      <c r="CW100" s="231"/>
      <c r="CX100" s="242"/>
      <c r="CY100" s="242"/>
      <c r="CZ100" s="242"/>
      <c r="DD100" s="6">
        <f t="shared" si="2"/>
        <v>0</v>
      </c>
      <c r="DG100" s="6">
        <f t="shared" si="3"/>
        <v>0</v>
      </c>
    </row>
    <row r="101" spans="1:111" s="6" customFormat="1">
      <c r="A101" s="203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31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31"/>
      <c r="CV101" s="231"/>
      <c r="CW101" s="231"/>
      <c r="CX101" s="242"/>
      <c r="CY101" s="242"/>
      <c r="CZ101" s="242"/>
      <c r="DD101" s="6">
        <f t="shared" si="2"/>
        <v>0</v>
      </c>
      <c r="DG101" s="6">
        <f t="shared" si="3"/>
        <v>0</v>
      </c>
    </row>
    <row r="102" spans="1:111" s="6" customFormat="1">
      <c r="A102" s="203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31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31"/>
      <c r="CV102" s="231"/>
      <c r="CW102" s="231"/>
      <c r="CX102" s="242"/>
      <c r="CY102" s="242"/>
      <c r="CZ102" s="242"/>
      <c r="DD102" s="6">
        <f t="shared" si="2"/>
        <v>0</v>
      </c>
      <c r="DG102" s="6">
        <f t="shared" si="3"/>
        <v>0</v>
      </c>
    </row>
    <row r="103" spans="1:111" s="6" customFormat="1">
      <c r="A103" s="203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31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31"/>
      <c r="CV103" s="231"/>
      <c r="CW103" s="231"/>
      <c r="CX103" s="242"/>
      <c r="CY103" s="242"/>
      <c r="CZ103" s="242"/>
      <c r="DD103" s="6">
        <f t="shared" si="2"/>
        <v>0</v>
      </c>
      <c r="DG103" s="6">
        <f t="shared" si="3"/>
        <v>0</v>
      </c>
    </row>
    <row r="104" spans="1:111" s="6" customFormat="1">
      <c r="A104" s="203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31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31"/>
      <c r="CV104" s="231"/>
      <c r="CW104" s="231"/>
      <c r="CX104" s="242"/>
      <c r="CY104" s="242"/>
      <c r="CZ104" s="242"/>
      <c r="DD104" s="6">
        <f t="shared" si="2"/>
        <v>0</v>
      </c>
      <c r="DG104" s="6">
        <f t="shared" si="3"/>
        <v>0</v>
      </c>
    </row>
    <row r="105" spans="1:111" s="6" customFormat="1">
      <c r="A105" s="203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31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4"/>
      <c r="CH105" s="204"/>
      <c r="CI105" s="204"/>
      <c r="CJ105" s="204"/>
      <c r="CK105" s="204"/>
      <c r="CL105" s="204"/>
      <c r="CM105" s="204"/>
      <c r="CN105" s="204"/>
      <c r="CO105" s="204"/>
      <c r="CP105" s="204"/>
      <c r="CQ105" s="204"/>
      <c r="CR105" s="204"/>
      <c r="CS105" s="204"/>
      <c r="CT105" s="204"/>
      <c r="CU105" s="231"/>
      <c r="CV105" s="231"/>
      <c r="CW105" s="231"/>
      <c r="CX105" s="242"/>
      <c r="CY105" s="242"/>
      <c r="CZ105" s="242"/>
      <c r="DD105" s="6">
        <f t="shared" si="2"/>
        <v>0</v>
      </c>
      <c r="DG105" s="6">
        <f t="shared" si="3"/>
        <v>0</v>
      </c>
    </row>
    <row r="106" spans="1:111" s="6" customFormat="1">
      <c r="A106" s="203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31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4"/>
      <c r="CH106" s="204"/>
      <c r="CI106" s="204"/>
      <c r="CJ106" s="204"/>
      <c r="CK106" s="204"/>
      <c r="CL106" s="204"/>
      <c r="CM106" s="204"/>
      <c r="CN106" s="204"/>
      <c r="CO106" s="204"/>
      <c r="CP106" s="204"/>
      <c r="CQ106" s="204"/>
      <c r="CR106" s="204"/>
      <c r="CS106" s="204"/>
      <c r="CT106" s="204"/>
      <c r="CU106" s="231"/>
      <c r="CV106" s="231"/>
      <c r="CW106" s="231"/>
      <c r="CX106" s="242"/>
      <c r="CY106" s="242"/>
      <c r="CZ106" s="242"/>
      <c r="DD106" s="6">
        <f t="shared" si="2"/>
        <v>0</v>
      </c>
      <c r="DG106" s="6">
        <f t="shared" si="3"/>
        <v>0</v>
      </c>
    </row>
    <row r="107" spans="1:111" s="6" customFormat="1">
      <c r="A107" s="203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31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204"/>
      <c r="CH107" s="204"/>
      <c r="CI107" s="204"/>
      <c r="CJ107" s="204"/>
      <c r="CK107" s="204"/>
      <c r="CL107" s="204"/>
      <c r="CM107" s="204"/>
      <c r="CN107" s="204"/>
      <c r="CO107" s="204"/>
      <c r="CP107" s="204"/>
      <c r="CQ107" s="204"/>
      <c r="CR107" s="204"/>
      <c r="CS107" s="204"/>
      <c r="CT107" s="204"/>
      <c r="CU107" s="231"/>
      <c r="CV107" s="231"/>
      <c r="CW107" s="231"/>
      <c r="CX107" s="242"/>
      <c r="CY107" s="242"/>
      <c r="CZ107" s="242"/>
      <c r="DD107" s="6">
        <f t="shared" si="2"/>
        <v>0</v>
      </c>
      <c r="DG107" s="6">
        <f t="shared" si="3"/>
        <v>0</v>
      </c>
    </row>
    <row r="108" spans="1:111" s="6" customFormat="1">
      <c r="A108" s="203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31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4"/>
      <c r="CL108" s="204"/>
      <c r="CM108" s="204"/>
      <c r="CN108" s="204"/>
      <c r="CO108" s="204"/>
      <c r="CP108" s="204"/>
      <c r="CQ108" s="204"/>
      <c r="CR108" s="204"/>
      <c r="CS108" s="204"/>
      <c r="CT108" s="204"/>
      <c r="CU108" s="231"/>
      <c r="CV108" s="231"/>
      <c r="CW108" s="231"/>
      <c r="CX108" s="242"/>
      <c r="CY108" s="242"/>
      <c r="CZ108" s="242"/>
      <c r="DD108" s="6">
        <f t="shared" si="2"/>
        <v>0</v>
      </c>
      <c r="DG108" s="6">
        <f t="shared" si="3"/>
        <v>0</v>
      </c>
    </row>
    <row r="109" spans="1:111" s="6" customFormat="1">
      <c r="A109" s="203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31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  <c r="CS109" s="204"/>
      <c r="CT109" s="204"/>
      <c r="CU109" s="231"/>
      <c r="CV109" s="231"/>
      <c r="CW109" s="231"/>
      <c r="CX109" s="242"/>
      <c r="CY109" s="242"/>
      <c r="CZ109" s="242"/>
      <c r="DD109" s="6">
        <f t="shared" si="2"/>
        <v>0</v>
      </c>
      <c r="DG109" s="6">
        <f t="shared" si="3"/>
        <v>0</v>
      </c>
    </row>
    <row r="110" spans="1:111" s="6" customFormat="1">
      <c r="A110" s="203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31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31"/>
      <c r="CV110" s="231"/>
      <c r="CW110" s="231"/>
      <c r="CX110" s="242"/>
      <c r="CY110" s="242"/>
      <c r="CZ110" s="242"/>
      <c r="DD110" s="6">
        <f t="shared" si="2"/>
        <v>0</v>
      </c>
      <c r="DG110" s="6">
        <f t="shared" si="3"/>
        <v>0</v>
      </c>
    </row>
    <row r="111" spans="1:111" s="6" customFormat="1">
      <c r="A111" s="203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31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4"/>
      <c r="CJ111" s="204"/>
      <c r="CK111" s="204"/>
      <c r="CL111" s="204"/>
      <c r="CM111" s="204"/>
      <c r="CN111" s="204"/>
      <c r="CO111" s="204"/>
      <c r="CP111" s="204"/>
      <c r="CQ111" s="204"/>
      <c r="CR111" s="204"/>
      <c r="CS111" s="204"/>
      <c r="CT111" s="204"/>
      <c r="CU111" s="231"/>
      <c r="CV111" s="231"/>
      <c r="CW111" s="231"/>
      <c r="CX111" s="242"/>
      <c r="CY111" s="242"/>
      <c r="CZ111" s="242"/>
      <c r="DD111" s="6">
        <f t="shared" si="2"/>
        <v>0</v>
      </c>
      <c r="DG111" s="6">
        <f t="shared" si="3"/>
        <v>0</v>
      </c>
    </row>
    <row r="112" spans="1:111" s="6" customFormat="1">
      <c r="A112" s="203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31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4"/>
      <c r="CI112" s="204"/>
      <c r="CJ112" s="204"/>
      <c r="CK112" s="204"/>
      <c r="CL112" s="204"/>
      <c r="CM112" s="204"/>
      <c r="CN112" s="204"/>
      <c r="CO112" s="204"/>
      <c r="CP112" s="204"/>
      <c r="CQ112" s="204"/>
      <c r="CR112" s="204"/>
      <c r="CS112" s="204"/>
      <c r="CT112" s="204"/>
      <c r="CU112" s="231"/>
      <c r="CV112" s="231"/>
      <c r="CW112" s="231"/>
      <c r="CX112" s="242"/>
      <c r="CY112" s="242"/>
      <c r="CZ112" s="242"/>
      <c r="DD112" s="6">
        <f t="shared" si="2"/>
        <v>0</v>
      </c>
      <c r="DG112" s="6">
        <f t="shared" si="3"/>
        <v>0</v>
      </c>
    </row>
    <row r="113" spans="1:111" s="6" customFormat="1">
      <c r="A113" s="203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31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4"/>
      <c r="CI113" s="204"/>
      <c r="CJ113" s="204"/>
      <c r="CK113" s="204"/>
      <c r="CL113" s="204"/>
      <c r="CM113" s="204"/>
      <c r="CN113" s="204"/>
      <c r="CO113" s="204"/>
      <c r="CP113" s="204"/>
      <c r="CQ113" s="204"/>
      <c r="CR113" s="204"/>
      <c r="CS113" s="204"/>
      <c r="CT113" s="204"/>
      <c r="CU113" s="231"/>
      <c r="CV113" s="231"/>
      <c r="CW113" s="231"/>
      <c r="CX113" s="242"/>
      <c r="CY113" s="242"/>
      <c r="CZ113" s="242"/>
      <c r="DD113" s="6">
        <f t="shared" si="2"/>
        <v>0</v>
      </c>
      <c r="DG113" s="6">
        <f t="shared" si="3"/>
        <v>0</v>
      </c>
    </row>
    <row r="114" spans="1:111" s="6" customFormat="1">
      <c r="A114" s="203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31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204"/>
      <c r="CH114" s="204"/>
      <c r="CI114" s="204"/>
      <c r="CJ114" s="204"/>
      <c r="CK114" s="204"/>
      <c r="CL114" s="204"/>
      <c r="CM114" s="204"/>
      <c r="CN114" s="204"/>
      <c r="CO114" s="204"/>
      <c r="CP114" s="204"/>
      <c r="CQ114" s="204"/>
      <c r="CR114" s="204"/>
      <c r="CS114" s="204"/>
      <c r="CT114" s="204"/>
      <c r="CU114" s="231"/>
      <c r="CV114" s="231"/>
      <c r="CW114" s="231"/>
      <c r="CX114" s="242"/>
      <c r="CY114" s="242"/>
      <c r="CZ114" s="242"/>
      <c r="DD114" s="6">
        <f t="shared" si="2"/>
        <v>0</v>
      </c>
      <c r="DG114" s="6">
        <f t="shared" si="3"/>
        <v>0</v>
      </c>
    </row>
    <row r="115" spans="1:111" s="6" customFormat="1">
      <c r="A115" s="203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31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  <c r="BZ115" s="204"/>
      <c r="CA115" s="204"/>
      <c r="CB115" s="204"/>
      <c r="CC115" s="204"/>
      <c r="CD115" s="204"/>
      <c r="CE115" s="204"/>
      <c r="CF115" s="204"/>
      <c r="CG115" s="204"/>
      <c r="CH115" s="204"/>
      <c r="CI115" s="204"/>
      <c r="CJ115" s="204"/>
      <c r="CK115" s="204"/>
      <c r="CL115" s="204"/>
      <c r="CM115" s="204"/>
      <c r="CN115" s="204"/>
      <c r="CO115" s="204"/>
      <c r="CP115" s="204"/>
      <c r="CQ115" s="204"/>
      <c r="CR115" s="204"/>
      <c r="CS115" s="204"/>
      <c r="CT115" s="204"/>
      <c r="CU115" s="231"/>
      <c r="CV115" s="231"/>
      <c r="CW115" s="231"/>
      <c r="CX115" s="242"/>
      <c r="CY115" s="242"/>
      <c r="CZ115" s="242"/>
      <c r="DD115" s="6">
        <f t="shared" si="2"/>
        <v>0</v>
      </c>
      <c r="DG115" s="6">
        <f t="shared" si="3"/>
        <v>0</v>
      </c>
    </row>
    <row r="116" spans="1:111" s="6" customFormat="1">
      <c r="A116" s="203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31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  <c r="BZ116" s="204"/>
      <c r="CA116" s="204"/>
      <c r="CB116" s="204"/>
      <c r="CC116" s="204"/>
      <c r="CD116" s="204"/>
      <c r="CE116" s="204"/>
      <c r="CF116" s="204"/>
      <c r="CG116" s="204"/>
      <c r="CH116" s="204"/>
      <c r="CI116" s="204"/>
      <c r="CJ116" s="204"/>
      <c r="CK116" s="204"/>
      <c r="CL116" s="204"/>
      <c r="CM116" s="204"/>
      <c r="CN116" s="204"/>
      <c r="CO116" s="204"/>
      <c r="CP116" s="204"/>
      <c r="CQ116" s="204"/>
      <c r="CR116" s="204"/>
      <c r="CS116" s="204"/>
      <c r="CT116" s="204"/>
      <c r="CU116" s="231"/>
      <c r="CV116" s="231"/>
      <c r="CW116" s="231"/>
      <c r="CX116" s="242"/>
      <c r="CY116" s="242"/>
      <c r="CZ116" s="242"/>
      <c r="DD116" s="6">
        <f t="shared" si="2"/>
        <v>0</v>
      </c>
      <c r="DG116" s="6">
        <f t="shared" si="3"/>
        <v>0</v>
      </c>
    </row>
    <row r="117" spans="1:111" s="6" customFormat="1">
      <c r="A117" s="203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31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  <c r="BZ117" s="204"/>
      <c r="CA117" s="204"/>
      <c r="CB117" s="204"/>
      <c r="CC117" s="204"/>
      <c r="CD117" s="204"/>
      <c r="CE117" s="204"/>
      <c r="CF117" s="204"/>
      <c r="CG117" s="204"/>
      <c r="CH117" s="204"/>
      <c r="CI117" s="204"/>
      <c r="CJ117" s="204"/>
      <c r="CK117" s="204"/>
      <c r="CL117" s="204"/>
      <c r="CM117" s="204"/>
      <c r="CN117" s="204"/>
      <c r="CO117" s="204"/>
      <c r="CP117" s="204"/>
      <c r="CQ117" s="204"/>
      <c r="CR117" s="204"/>
      <c r="CS117" s="204"/>
      <c r="CT117" s="204"/>
      <c r="CU117" s="231"/>
      <c r="CV117" s="231"/>
      <c r="CW117" s="231"/>
      <c r="CX117" s="242"/>
      <c r="CY117" s="242"/>
      <c r="CZ117" s="242"/>
      <c r="DD117" s="6">
        <f t="shared" si="2"/>
        <v>0</v>
      </c>
      <c r="DG117" s="6">
        <f t="shared" si="3"/>
        <v>0</v>
      </c>
    </row>
    <row r="118" spans="1:111" s="6" customFormat="1">
      <c r="A118" s="203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31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  <c r="BZ118" s="204"/>
      <c r="CA118" s="204"/>
      <c r="CB118" s="204"/>
      <c r="CC118" s="204"/>
      <c r="CD118" s="204"/>
      <c r="CE118" s="204"/>
      <c r="CF118" s="204"/>
      <c r="CG118" s="204"/>
      <c r="CH118" s="204"/>
      <c r="CI118" s="204"/>
      <c r="CJ118" s="204"/>
      <c r="CK118" s="204"/>
      <c r="CL118" s="204"/>
      <c r="CM118" s="204"/>
      <c r="CN118" s="204"/>
      <c r="CO118" s="204"/>
      <c r="CP118" s="204"/>
      <c r="CQ118" s="204"/>
      <c r="CR118" s="204"/>
      <c r="CS118" s="204"/>
      <c r="CT118" s="204"/>
      <c r="CU118" s="231"/>
      <c r="CV118" s="231"/>
      <c r="CW118" s="231"/>
      <c r="CX118" s="242"/>
      <c r="CY118" s="242"/>
      <c r="CZ118" s="242"/>
      <c r="DD118" s="6">
        <f t="shared" si="2"/>
        <v>0</v>
      </c>
      <c r="DG118" s="6">
        <f t="shared" si="3"/>
        <v>0</v>
      </c>
    </row>
    <row r="119" spans="1:111" s="6" customFormat="1">
      <c r="A119" s="203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31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  <c r="BZ119" s="204"/>
      <c r="CA119" s="204"/>
      <c r="CB119" s="204"/>
      <c r="CC119" s="204"/>
      <c r="CD119" s="204"/>
      <c r="CE119" s="204"/>
      <c r="CF119" s="204"/>
      <c r="CG119" s="204"/>
      <c r="CH119" s="204"/>
      <c r="CI119" s="204"/>
      <c r="CJ119" s="204"/>
      <c r="CK119" s="204"/>
      <c r="CL119" s="204"/>
      <c r="CM119" s="204"/>
      <c r="CN119" s="204"/>
      <c r="CO119" s="204"/>
      <c r="CP119" s="204"/>
      <c r="CQ119" s="204"/>
      <c r="CR119" s="204"/>
      <c r="CS119" s="204"/>
      <c r="CT119" s="204"/>
      <c r="CU119" s="231"/>
      <c r="CV119" s="231"/>
      <c r="CW119" s="231"/>
      <c r="CX119" s="242"/>
      <c r="CY119" s="242"/>
      <c r="CZ119" s="242"/>
      <c r="DD119" s="6">
        <f t="shared" si="2"/>
        <v>0</v>
      </c>
      <c r="DG119" s="6">
        <f t="shared" si="3"/>
        <v>0</v>
      </c>
    </row>
    <row r="120" spans="1:111" s="6" customFormat="1">
      <c r="A120" s="203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31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  <c r="BZ120" s="204"/>
      <c r="CA120" s="204"/>
      <c r="CB120" s="204"/>
      <c r="CC120" s="204"/>
      <c r="CD120" s="204"/>
      <c r="CE120" s="204"/>
      <c r="CF120" s="204"/>
      <c r="CG120" s="204"/>
      <c r="CH120" s="204"/>
      <c r="CI120" s="204"/>
      <c r="CJ120" s="204"/>
      <c r="CK120" s="204"/>
      <c r="CL120" s="204"/>
      <c r="CM120" s="204"/>
      <c r="CN120" s="204"/>
      <c r="CO120" s="204"/>
      <c r="CP120" s="204"/>
      <c r="CQ120" s="204"/>
      <c r="CR120" s="204"/>
      <c r="CS120" s="204"/>
      <c r="CT120" s="204"/>
      <c r="CU120" s="231"/>
      <c r="CV120" s="231"/>
      <c r="CW120" s="231"/>
      <c r="CX120" s="242"/>
      <c r="CY120" s="242"/>
      <c r="CZ120" s="242"/>
      <c r="DD120" s="6">
        <f t="shared" si="2"/>
        <v>0</v>
      </c>
      <c r="DG120" s="6">
        <f t="shared" si="3"/>
        <v>0</v>
      </c>
    </row>
    <row r="121" spans="1:111" s="6" customFormat="1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31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  <c r="BZ121" s="204"/>
      <c r="CA121" s="204"/>
      <c r="CB121" s="204"/>
      <c r="CC121" s="204"/>
      <c r="CD121" s="204"/>
      <c r="CE121" s="204"/>
      <c r="CF121" s="204"/>
      <c r="CG121" s="204"/>
      <c r="CH121" s="204"/>
      <c r="CI121" s="204"/>
      <c r="CJ121" s="204"/>
      <c r="CK121" s="204"/>
      <c r="CL121" s="204"/>
      <c r="CM121" s="204"/>
      <c r="CN121" s="204"/>
      <c r="CO121" s="204"/>
      <c r="CP121" s="204"/>
      <c r="CQ121" s="204"/>
      <c r="CR121" s="204"/>
      <c r="CS121" s="204"/>
      <c r="CT121" s="204"/>
      <c r="CU121" s="231"/>
      <c r="CV121" s="231"/>
      <c r="CW121" s="231"/>
      <c r="CX121" s="242"/>
      <c r="CY121" s="242"/>
      <c r="CZ121" s="242"/>
      <c r="DD121" s="6">
        <f t="shared" si="2"/>
        <v>0</v>
      </c>
      <c r="DG121" s="6">
        <f t="shared" si="3"/>
        <v>0</v>
      </c>
    </row>
    <row r="122" spans="1:111" s="6" customFormat="1">
      <c r="A122" s="203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31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  <c r="BZ122" s="204"/>
      <c r="CA122" s="204"/>
      <c r="CB122" s="204"/>
      <c r="CC122" s="204"/>
      <c r="CD122" s="204"/>
      <c r="CE122" s="204"/>
      <c r="CF122" s="204"/>
      <c r="CG122" s="204"/>
      <c r="CH122" s="204"/>
      <c r="CI122" s="204"/>
      <c r="CJ122" s="204"/>
      <c r="CK122" s="204"/>
      <c r="CL122" s="204"/>
      <c r="CM122" s="204"/>
      <c r="CN122" s="204"/>
      <c r="CO122" s="204"/>
      <c r="CP122" s="204"/>
      <c r="CQ122" s="204"/>
      <c r="CR122" s="204"/>
      <c r="CS122" s="204"/>
      <c r="CT122" s="204"/>
      <c r="CU122" s="231"/>
      <c r="CV122" s="231"/>
      <c r="CW122" s="231"/>
      <c r="CX122" s="242"/>
      <c r="CY122" s="242"/>
      <c r="CZ122" s="242"/>
      <c r="DD122" s="6">
        <f t="shared" si="2"/>
        <v>0</v>
      </c>
      <c r="DG122" s="6">
        <f t="shared" si="3"/>
        <v>0</v>
      </c>
    </row>
    <row r="123" spans="1:111" s="6" customFormat="1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31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  <c r="BZ123" s="204"/>
      <c r="CA123" s="204"/>
      <c r="CB123" s="204"/>
      <c r="CC123" s="204"/>
      <c r="CD123" s="204"/>
      <c r="CE123" s="204"/>
      <c r="CF123" s="204"/>
      <c r="CG123" s="204"/>
      <c r="CH123" s="204"/>
      <c r="CI123" s="204"/>
      <c r="CJ123" s="204"/>
      <c r="CK123" s="204"/>
      <c r="CL123" s="204"/>
      <c r="CM123" s="204"/>
      <c r="CN123" s="204"/>
      <c r="CO123" s="204"/>
      <c r="CP123" s="204"/>
      <c r="CQ123" s="204"/>
      <c r="CR123" s="204"/>
      <c r="CS123" s="204"/>
      <c r="CT123" s="204"/>
      <c r="CU123" s="231"/>
      <c r="CV123" s="231"/>
      <c r="CW123" s="231"/>
      <c r="CX123" s="242"/>
      <c r="CY123" s="242"/>
      <c r="CZ123" s="242"/>
      <c r="DD123" s="6">
        <f t="shared" si="2"/>
        <v>0</v>
      </c>
      <c r="DG123" s="6">
        <f t="shared" si="3"/>
        <v>0</v>
      </c>
    </row>
    <row r="124" spans="1:111" s="6" customFormat="1">
      <c r="A124" s="203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31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  <c r="BZ124" s="204"/>
      <c r="CA124" s="204"/>
      <c r="CB124" s="204"/>
      <c r="CC124" s="204"/>
      <c r="CD124" s="204"/>
      <c r="CE124" s="204"/>
      <c r="CF124" s="204"/>
      <c r="CG124" s="204"/>
      <c r="CH124" s="204"/>
      <c r="CI124" s="204"/>
      <c r="CJ124" s="204"/>
      <c r="CK124" s="204"/>
      <c r="CL124" s="204"/>
      <c r="CM124" s="204"/>
      <c r="CN124" s="204"/>
      <c r="CO124" s="204"/>
      <c r="CP124" s="204"/>
      <c r="CQ124" s="204"/>
      <c r="CR124" s="204"/>
      <c r="CS124" s="204"/>
      <c r="CT124" s="204"/>
      <c r="CU124" s="231"/>
      <c r="CV124" s="231"/>
      <c r="CW124" s="231"/>
      <c r="CX124" s="242"/>
      <c r="CY124" s="242"/>
      <c r="CZ124" s="242"/>
      <c r="DD124" s="6">
        <f t="shared" si="2"/>
        <v>0</v>
      </c>
      <c r="DG124" s="6">
        <f t="shared" si="3"/>
        <v>0</v>
      </c>
    </row>
    <row r="125" spans="1:111" s="6" customFormat="1">
      <c r="A125" s="203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31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  <c r="BZ125" s="204"/>
      <c r="CA125" s="204"/>
      <c r="CB125" s="204"/>
      <c r="CC125" s="204"/>
      <c r="CD125" s="204"/>
      <c r="CE125" s="204"/>
      <c r="CF125" s="204"/>
      <c r="CG125" s="204"/>
      <c r="CH125" s="204"/>
      <c r="CI125" s="204"/>
      <c r="CJ125" s="204"/>
      <c r="CK125" s="204"/>
      <c r="CL125" s="204"/>
      <c r="CM125" s="204"/>
      <c r="CN125" s="204"/>
      <c r="CO125" s="204"/>
      <c r="CP125" s="204"/>
      <c r="CQ125" s="204"/>
      <c r="CR125" s="204"/>
      <c r="CS125" s="204"/>
      <c r="CT125" s="204"/>
      <c r="CU125" s="231"/>
      <c r="CV125" s="231"/>
      <c r="CW125" s="231"/>
      <c r="CX125" s="242"/>
      <c r="CY125" s="242"/>
      <c r="CZ125" s="242"/>
      <c r="DD125" s="6">
        <f t="shared" si="2"/>
        <v>0</v>
      </c>
      <c r="DG125" s="6">
        <f t="shared" si="3"/>
        <v>0</v>
      </c>
    </row>
    <row r="126" spans="1:111" s="6" customFormat="1">
      <c r="A126" s="203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31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  <c r="BZ126" s="204"/>
      <c r="CA126" s="204"/>
      <c r="CB126" s="204"/>
      <c r="CC126" s="204"/>
      <c r="CD126" s="204"/>
      <c r="CE126" s="204"/>
      <c r="CF126" s="204"/>
      <c r="CG126" s="204"/>
      <c r="CH126" s="204"/>
      <c r="CI126" s="204"/>
      <c r="CJ126" s="204"/>
      <c r="CK126" s="204"/>
      <c r="CL126" s="204"/>
      <c r="CM126" s="204"/>
      <c r="CN126" s="204"/>
      <c r="CO126" s="204"/>
      <c r="CP126" s="204"/>
      <c r="CQ126" s="204"/>
      <c r="CR126" s="204"/>
      <c r="CS126" s="204"/>
      <c r="CT126" s="204"/>
      <c r="CU126" s="231"/>
      <c r="CV126" s="231"/>
      <c r="CW126" s="231"/>
      <c r="CX126" s="242"/>
      <c r="CY126" s="242"/>
      <c r="CZ126" s="242"/>
      <c r="DD126" s="6">
        <f t="shared" si="2"/>
        <v>0</v>
      </c>
      <c r="DG126" s="6">
        <f t="shared" si="3"/>
        <v>0</v>
      </c>
    </row>
    <row r="127" spans="1:111" s="6" customFormat="1">
      <c r="A127" s="203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31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  <c r="BZ127" s="204"/>
      <c r="CA127" s="204"/>
      <c r="CB127" s="204"/>
      <c r="CC127" s="204"/>
      <c r="CD127" s="204"/>
      <c r="CE127" s="204"/>
      <c r="CF127" s="204"/>
      <c r="CG127" s="204"/>
      <c r="CH127" s="204"/>
      <c r="CI127" s="204"/>
      <c r="CJ127" s="204"/>
      <c r="CK127" s="204"/>
      <c r="CL127" s="204"/>
      <c r="CM127" s="204"/>
      <c r="CN127" s="204"/>
      <c r="CO127" s="204"/>
      <c r="CP127" s="204"/>
      <c r="CQ127" s="204"/>
      <c r="CR127" s="204"/>
      <c r="CS127" s="204"/>
      <c r="CT127" s="204"/>
      <c r="CU127" s="231"/>
      <c r="CV127" s="231"/>
      <c r="CW127" s="231"/>
      <c r="CX127" s="242"/>
      <c r="CY127" s="242"/>
      <c r="CZ127" s="242"/>
      <c r="DD127" s="6">
        <f t="shared" si="2"/>
        <v>0</v>
      </c>
      <c r="DG127" s="6">
        <f t="shared" si="3"/>
        <v>0</v>
      </c>
    </row>
    <row r="128" spans="1:111" s="6" customFormat="1">
      <c r="A128" s="203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31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  <c r="BZ128" s="204"/>
      <c r="CA128" s="204"/>
      <c r="CB128" s="204"/>
      <c r="CC128" s="204"/>
      <c r="CD128" s="204"/>
      <c r="CE128" s="204"/>
      <c r="CF128" s="204"/>
      <c r="CG128" s="204"/>
      <c r="CH128" s="204"/>
      <c r="CI128" s="204"/>
      <c r="CJ128" s="204"/>
      <c r="CK128" s="204"/>
      <c r="CL128" s="204"/>
      <c r="CM128" s="204"/>
      <c r="CN128" s="204"/>
      <c r="CO128" s="204"/>
      <c r="CP128" s="204"/>
      <c r="CQ128" s="204"/>
      <c r="CR128" s="204"/>
      <c r="CS128" s="204"/>
      <c r="CT128" s="204"/>
      <c r="CU128" s="231"/>
      <c r="CV128" s="231"/>
      <c r="CW128" s="231"/>
      <c r="CX128" s="242"/>
      <c r="CY128" s="242"/>
      <c r="CZ128" s="242"/>
      <c r="DD128" s="6">
        <f t="shared" si="2"/>
        <v>0</v>
      </c>
      <c r="DG128" s="6">
        <f t="shared" si="3"/>
        <v>0</v>
      </c>
    </row>
    <row r="129" spans="1:111" s="6" customFormat="1">
      <c r="A129" s="203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31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  <c r="BZ129" s="204"/>
      <c r="CA129" s="204"/>
      <c r="CB129" s="204"/>
      <c r="CC129" s="204"/>
      <c r="CD129" s="204"/>
      <c r="CE129" s="204"/>
      <c r="CF129" s="204"/>
      <c r="CG129" s="204"/>
      <c r="CH129" s="204"/>
      <c r="CI129" s="204"/>
      <c r="CJ129" s="204"/>
      <c r="CK129" s="204"/>
      <c r="CL129" s="204"/>
      <c r="CM129" s="204"/>
      <c r="CN129" s="204"/>
      <c r="CO129" s="204"/>
      <c r="CP129" s="204"/>
      <c r="CQ129" s="204"/>
      <c r="CR129" s="204"/>
      <c r="CS129" s="204"/>
      <c r="CT129" s="204"/>
      <c r="CU129" s="231"/>
      <c r="CV129" s="231"/>
      <c r="CW129" s="231"/>
      <c r="CX129" s="242"/>
      <c r="CY129" s="242"/>
      <c r="CZ129" s="242"/>
      <c r="DD129" s="6">
        <f t="shared" si="2"/>
        <v>0</v>
      </c>
      <c r="DG129" s="6">
        <f t="shared" si="3"/>
        <v>0</v>
      </c>
    </row>
    <row r="130" spans="1:111" s="6" customFormat="1">
      <c r="A130" s="203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31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  <c r="BZ130" s="204"/>
      <c r="CA130" s="204"/>
      <c r="CB130" s="204"/>
      <c r="CC130" s="204"/>
      <c r="CD130" s="204"/>
      <c r="CE130" s="204"/>
      <c r="CF130" s="204"/>
      <c r="CG130" s="204"/>
      <c r="CH130" s="204"/>
      <c r="CI130" s="204"/>
      <c r="CJ130" s="204"/>
      <c r="CK130" s="204"/>
      <c r="CL130" s="204"/>
      <c r="CM130" s="204"/>
      <c r="CN130" s="204"/>
      <c r="CO130" s="204"/>
      <c r="CP130" s="204"/>
      <c r="CQ130" s="204"/>
      <c r="CR130" s="204"/>
      <c r="CS130" s="204"/>
      <c r="CT130" s="204"/>
      <c r="CU130" s="231"/>
      <c r="CV130" s="231"/>
      <c r="CW130" s="231"/>
      <c r="CX130" s="242"/>
      <c r="CY130" s="242"/>
      <c r="CZ130" s="242"/>
      <c r="DD130" s="6">
        <f t="shared" si="2"/>
        <v>0</v>
      </c>
      <c r="DG130" s="6">
        <f t="shared" si="3"/>
        <v>0</v>
      </c>
    </row>
    <row r="131" spans="1:111" s="6" customFormat="1">
      <c r="A131" s="203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31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  <c r="BZ131" s="204"/>
      <c r="CA131" s="204"/>
      <c r="CB131" s="204"/>
      <c r="CC131" s="204"/>
      <c r="CD131" s="204"/>
      <c r="CE131" s="204"/>
      <c r="CF131" s="204"/>
      <c r="CG131" s="204"/>
      <c r="CH131" s="204"/>
      <c r="CI131" s="204"/>
      <c r="CJ131" s="204"/>
      <c r="CK131" s="204"/>
      <c r="CL131" s="204"/>
      <c r="CM131" s="204"/>
      <c r="CN131" s="204"/>
      <c r="CO131" s="204"/>
      <c r="CP131" s="204"/>
      <c r="CQ131" s="204"/>
      <c r="CR131" s="204"/>
      <c r="CS131" s="204"/>
      <c r="CT131" s="204"/>
      <c r="CU131" s="231"/>
      <c r="CV131" s="231"/>
      <c r="CW131" s="231"/>
      <c r="CX131" s="242"/>
      <c r="CY131" s="242"/>
      <c r="CZ131" s="242"/>
      <c r="DD131" s="6">
        <f t="shared" si="2"/>
        <v>0</v>
      </c>
      <c r="DG131" s="6">
        <f t="shared" si="3"/>
        <v>0</v>
      </c>
    </row>
    <row r="132" spans="1:111" s="6" customFormat="1">
      <c r="A132" s="203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31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  <c r="BZ132" s="204"/>
      <c r="CA132" s="204"/>
      <c r="CB132" s="204"/>
      <c r="CC132" s="204"/>
      <c r="CD132" s="204"/>
      <c r="CE132" s="204"/>
      <c r="CF132" s="204"/>
      <c r="CG132" s="204"/>
      <c r="CH132" s="204"/>
      <c r="CI132" s="204"/>
      <c r="CJ132" s="204"/>
      <c r="CK132" s="204"/>
      <c r="CL132" s="204"/>
      <c r="CM132" s="204"/>
      <c r="CN132" s="204"/>
      <c r="CO132" s="204"/>
      <c r="CP132" s="204"/>
      <c r="CQ132" s="204"/>
      <c r="CR132" s="204"/>
      <c r="CS132" s="204"/>
      <c r="CT132" s="204"/>
      <c r="CU132" s="231"/>
      <c r="CV132" s="231"/>
      <c r="CW132" s="231"/>
      <c r="CX132" s="242"/>
      <c r="CY132" s="242"/>
      <c r="CZ132" s="242"/>
      <c r="DD132" s="6">
        <f t="shared" si="2"/>
        <v>0</v>
      </c>
      <c r="DG132" s="6">
        <f t="shared" si="3"/>
        <v>0</v>
      </c>
    </row>
    <row r="133" spans="1:111" s="6" customFormat="1">
      <c r="A133" s="203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31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  <c r="BZ133" s="204"/>
      <c r="CA133" s="204"/>
      <c r="CB133" s="204"/>
      <c r="CC133" s="204"/>
      <c r="CD133" s="204"/>
      <c r="CE133" s="204"/>
      <c r="CF133" s="204"/>
      <c r="CG133" s="204"/>
      <c r="CH133" s="204"/>
      <c r="CI133" s="204"/>
      <c r="CJ133" s="204"/>
      <c r="CK133" s="204"/>
      <c r="CL133" s="204"/>
      <c r="CM133" s="204"/>
      <c r="CN133" s="204"/>
      <c r="CO133" s="204"/>
      <c r="CP133" s="204"/>
      <c r="CQ133" s="204"/>
      <c r="CR133" s="204"/>
      <c r="CS133" s="204"/>
      <c r="CT133" s="204"/>
      <c r="CU133" s="231"/>
      <c r="CV133" s="231"/>
      <c r="CW133" s="231"/>
      <c r="CX133" s="242"/>
      <c r="CY133" s="242"/>
      <c r="CZ133" s="242"/>
      <c r="DD133" s="6">
        <f t="shared" si="2"/>
        <v>0</v>
      </c>
      <c r="DG133" s="6">
        <f t="shared" si="3"/>
        <v>0</v>
      </c>
    </row>
    <row r="134" spans="1:111" s="6" customFormat="1">
      <c r="A134" s="203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31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  <c r="BZ134" s="204"/>
      <c r="CA134" s="204"/>
      <c r="CB134" s="204"/>
      <c r="CC134" s="204"/>
      <c r="CD134" s="204"/>
      <c r="CE134" s="204"/>
      <c r="CF134" s="204"/>
      <c r="CG134" s="204"/>
      <c r="CH134" s="204"/>
      <c r="CI134" s="204"/>
      <c r="CJ134" s="204"/>
      <c r="CK134" s="204"/>
      <c r="CL134" s="204"/>
      <c r="CM134" s="204"/>
      <c r="CN134" s="204"/>
      <c r="CO134" s="204"/>
      <c r="CP134" s="204"/>
      <c r="CQ134" s="204"/>
      <c r="CR134" s="204"/>
      <c r="CS134" s="204"/>
      <c r="CT134" s="204"/>
      <c r="CU134" s="231"/>
      <c r="CV134" s="231"/>
      <c r="CW134" s="231"/>
      <c r="CX134" s="242"/>
      <c r="CY134" s="242"/>
      <c r="CZ134" s="242"/>
      <c r="DD134" s="6">
        <f t="shared" ref="DD134:DD197" si="4">SUM(B134:K134)</f>
        <v>0</v>
      </c>
      <c r="DG134" s="6">
        <f t="shared" ref="DG134:DG197" si="5">COUNTIF(B134:K134,"&gt;2")</f>
        <v>0</v>
      </c>
    </row>
    <row r="135" spans="1:111" s="6" customFormat="1">
      <c r="A135" s="203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31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  <c r="BZ135" s="204"/>
      <c r="CA135" s="204"/>
      <c r="CB135" s="204"/>
      <c r="CC135" s="204"/>
      <c r="CD135" s="204"/>
      <c r="CE135" s="204"/>
      <c r="CF135" s="204"/>
      <c r="CG135" s="204"/>
      <c r="CH135" s="204"/>
      <c r="CI135" s="204"/>
      <c r="CJ135" s="204"/>
      <c r="CK135" s="204"/>
      <c r="CL135" s="204"/>
      <c r="CM135" s="204"/>
      <c r="CN135" s="204"/>
      <c r="CO135" s="204"/>
      <c r="CP135" s="204"/>
      <c r="CQ135" s="204"/>
      <c r="CR135" s="204"/>
      <c r="CS135" s="204"/>
      <c r="CT135" s="204"/>
      <c r="CU135" s="231"/>
      <c r="CV135" s="231"/>
      <c r="CW135" s="231"/>
      <c r="CX135" s="242"/>
      <c r="CY135" s="242"/>
      <c r="CZ135" s="242"/>
      <c r="DD135" s="6">
        <f t="shared" si="4"/>
        <v>0</v>
      </c>
      <c r="DG135" s="6">
        <f t="shared" si="5"/>
        <v>0</v>
      </c>
    </row>
    <row r="136" spans="1:111" s="6" customFormat="1">
      <c r="A136" s="203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31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204"/>
      <c r="CH136" s="204"/>
      <c r="CI136" s="204"/>
      <c r="CJ136" s="204"/>
      <c r="CK136" s="204"/>
      <c r="CL136" s="204"/>
      <c r="CM136" s="204"/>
      <c r="CN136" s="204"/>
      <c r="CO136" s="204"/>
      <c r="CP136" s="204"/>
      <c r="CQ136" s="204"/>
      <c r="CR136" s="204"/>
      <c r="CS136" s="204"/>
      <c r="CT136" s="204"/>
      <c r="CU136" s="231"/>
      <c r="CV136" s="231"/>
      <c r="CW136" s="231"/>
      <c r="CX136" s="242"/>
      <c r="CY136" s="242"/>
      <c r="CZ136" s="242"/>
      <c r="DD136" s="6">
        <f t="shared" si="4"/>
        <v>0</v>
      </c>
      <c r="DG136" s="6">
        <f t="shared" si="5"/>
        <v>0</v>
      </c>
    </row>
    <row r="137" spans="1:111" s="6" customFormat="1">
      <c r="A137" s="203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31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  <c r="BZ137" s="204"/>
      <c r="CA137" s="204"/>
      <c r="CB137" s="204"/>
      <c r="CC137" s="204"/>
      <c r="CD137" s="204"/>
      <c r="CE137" s="204"/>
      <c r="CF137" s="204"/>
      <c r="CG137" s="204"/>
      <c r="CH137" s="204"/>
      <c r="CI137" s="204"/>
      <c r="CJ137" s="204"/>
      <c r="CK137" s="204"/>
      <c r="CL137" s="204"/>
      <c r="CM137" s="204"/>
      <c r="CN137" s="204"/>
      <c r="CO137" s="204"/>
      <c r="CP137" s="204"/>
      <c r="CQ137" s="204"/>
      <c r="CR137" s="204"/>
      <c r="CS137" s="204"/>
      <c r="CT137" s="204"/>
      <c r="CU137" s="231"/>
      <c r="CV137" s="231"/>
      <c r="CW137" s="231"/>
      <c r="CX137" s="242"/>
      <c r="CY137" s="242"/>
      <c r="CZ137" s="242"/>
      <c r="DD137" s="6">
        <f t="shared" si="4"/>
        <v>0</v>
      </c>
      <c r="DG137" s="6">
        <f t="shared" si="5"/>
        <v>0</v>
      </c>
    </row>
    <row r="138" spans="1:111" s="6" customFormat="1">
      <c r="A138" s="203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31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31"/>
      <c r="CV138" s="231"/>
      <c r="CW138" s="231"/>
      <c r="CX138" s="242"/>
      <c r="CY138" s="242"/>
      <c r="CZ138" s="242"/>
      <c r="DD138" s="6">
        <f t="shared" si="4"/>
        <v>0</v>
      </c>
      <c r="DG138" s="6">
        <f t="shared" si="5"/>
        <v>0</v>
      </c>
    </row>
    <row r="139" spans="1:111" s="6" customFormat="1">
      <c r="A139" s="203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31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31"/>
      <c r="CV139" s="231"/>
      <c r="CW139" s="231"/>
      <c r="CX139" s="242"/>
      <c r="CY139" s="242"/>
      <c r="CZ139" s="242"/>
      <c r="DD139" s="6">
        <f t="shared" si="4"/>
        <v>0</v>
      </c>
      <c r="DG139" s="6">
        <f t="shared" si="5"/>
        <v>0</v>
      </c>
    </row>
    <row r="140" spans="1:111" s="6" customFormat="1">
      <c r="A140" s="203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31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  <c r="BZ140" s="204"/>
      <c r="CA140" s="204"/>
      <c r="CB140" s="204"/>
      <c r="CC140" s="204"/>
      <c r="CD140" s="204"/>
      <c r="CE140" s="204"/>
      <c r="CF140" s="204"/>
      <c r="CG140" s="204"/>
      <c r="CH140" s="204"/>
      <c r="CI140" s="204"/>
      <c r="CJ140" s="204"/>
      <c r="CK140" s="204"/>
      <c r="CL140" s="204"/>
      <c r="CM140" s="204"/>
      <c r="CN140" s="204"/>
      <c r="CO140" s="204"/>
      <c r="CP140" s="204"/>
      <c r="CQ140" s="204"/>
      <c r="CR140" s="204"/>
      <c r="CS140" s="204"/>
      <c r="CT140" s="204"/>
      <c r="CU140" s="231"/>
      <c r="CV140" s="231"/>
      <c r="CW140" s="231"/>
      <c r="CX140" s="242"/>
      <c r="CY140" s="242"/>
      <c r="CZ140" s="242"/>
      <c r="DD140" s="6">
        <f t="shared" si="4"/>
        <v>0</v>
      </c>
      <c r="DG140" s="6">
        <f t="shared" si="5"/>
        <v>0</v>
      </c>
    </row>
    <row r="141" spans="1:111" s="6" customFormat="1">
      <c r="A141" s="203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31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  <c r="BZ141" s="204"/>
      <c r="CA141" s="204"/>
      <c r="CB141" s="204"/>
      <c r="CC141" s="204"/>
      <c r="CD141" s="204"/>
      <c r="CE141" s="204"/>
      <c r="CF141" s="204"/>
      <c r="CG141" s="204"/>
      <c r="CH141" s="204"/>
      <c r="CI141" s="204"/>
      <c r="CJ141" s="204"/>
      <c r="CK141" s="204"/>
      <c r="CL141" s="204"/>
      <c r="CM141" s="204"/>
      <c r="CN141" s="204"/>
      <c r="CO141" s="204"/>
      <c r="CP141" s="204"/>
      <c r="CQ141" s="204"/>
      <c r="CR141" s="204"/>
      <c r="CS141" s="204"/>
      <c r="CT141" s="204"/>
      <c r="CU141" s="231"/>
      <c r="CV141" s="231"/>
      <c r="CW141" s="231"/>
      <c r="CX141" s="242"/>
      <c r="CY141" s="242"/>
      <c r="CZ141" s="242"/>
      <c r="DD141" s="6">
        <f t="shared" si="4"/>
        <v>0</v>
      </c>
      <c r="DG141" s="6">
        <f t="shared" si="5"/>
        <v>0</v>
      </c>
    </row>
    <row r="142" spans="1:111" s="6" customFormat="1">
      <c r="A142" s="203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31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  <c r="BZ142" s="204"/>
      <c r="CA142" s="204"/>
      <c r="CB142" s="204"/>
      <c r="CC142" s="204"/>
      <c r="CD142" s="204"/>
      <c r="CE142" s="204"/>
      <c r="CF142" s="204"/>
      <c r="CG142" s="204"/>
      <c r="CH142" s="204"/>
      <c r="CI142" s="204"/>
      <c r="CJ142" s="204"/>
      <c r="CK142" s="204"/>
      <c r="CL142" s="204"/>
      <c r="CM142" s="204"/>
      <c r="CN142" s="204"/>
      <c r="CO142" s="204"/>
      <c r="CP142" s="204"/>
      <c r="CQ142" s="204"/>
      <c r="CR142" s="204"/>
      <c r="CS142" s="204"/>
      <c r="CT142" s="204"/>
      <c r="CU142" s="231"/>
      <c r="CV142" s="231"/>
      <c r="CW142" s="231"/>
      <c r="CX142" s="242"/>
      <c r="CY142" s="242"/>
      <c r="CZ142" s="242"/>
      <c r="DD142" s="6">
        <f t="shared" si="4"/>
        <v>0</v>
      </c>
      <c r="DG142" s="6">
        <f t="shared" si="5"/>
        <v>0</v>
      </c>
    </row>
    <row r="143" spans="1:111" s="6" customFormat="1">
      <c r="A143" s="203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31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  <c r="BZ143" s="204"/>
      <c r="CA143" s="204"/>
      <c r="CB143" s="204"/>
      <c r="CC143" s="204"/>
      <c r="CD143" s="204"/>
      <c r="CE143" s="204"/>
      <c r="CF143" s="204"/>
      <c r="CG143" s="204"/>
      <c r="CH143" s="204"/>
      <c r="CI143" s="204"/>
      <c r="CJ143" s="204"/>
      <c r="CK143" s="204"/>
      <c r="CL143" s="204"/>
      <c r="CM143" s="204"/>
      <c r="CN143" s="204"/>
      <c r="CO143" s="204"/>
      <c r="CP143" s="204"/>
      <c r="CQ143" s="204"/>
      <c r="CR143" s="204"/>
      <c r="CS143" s="204"/>
      <c r="CT143" s="204"/>
      <c r="CU143" s="231"/>
      <c r="CV143" s="231"/>
      <c r="CW143" s="231"/>
      <c r="CX143" s="242"/>
      <c r="CY143" s="242"/>
      <c r="CZ143" s="242"/>
      <c r="DD143" s="6">
        <f t="shared" si="4"/>
        <v>0</v>
      </c>
      <c r="DG143" s="6">
        <f t="shared" si="5"/>
        <v>0</v>
      </c>
    </row>
    <row r="144" spans="1:111" s="6" customFormat="1">
      <c r="A144" s="203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31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  <c r="BZ144" s="204"/>
      <c r="CA144" s="204"/>
      <c r="CB144" s="204"/>
      <c r="CC144" s="204"/>
      <c r="CD144" s="204"/>
      <c r="CE144" s="204"/>
      <c r="CF144" s="204"/>
      <c r="CG144" s="204"/>
      <c r="CH144" s="204"/>
      <c r="CI144" s="204"/>
      <c r="CJ144" s="204"/>
      <c r="CK144" s="204"/>
      <c r="CL144" s="204"/>
      <c r="CM144" s="204"/>
      <c r="CN144" s="204"/>
      <c r="CO144" s="204"/>
      <c r="CP144" s="204"/>
      <c r="CQ144" s="204"/>
      <c r="CR144" s="204"/>
      <c r="CS144" s="204"/>
      <c r="CT144" s="204"/>
      <c r="CU144" s="231"/>
      <c r="CV144" s="231"/>
      <c r="CW144" s="231"/>
      <c r="CX144" s="242"/>
      <c r="CY144" s="242"/>
      <c r="CZ144" s="242"/>
      <c r="DD144" s="6">
        <f t="shared" si="4"/>
        <v>0</v>
      </c>
      <c r="DG144" s="6">
        <f t="shared" si="5"/>
        <v>0</v>
      </c>
    </row>
    <row r="145" spans="1:111" s="6" customFormat="1">
      <c r="A145" s="203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31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  <c r="BZ145" s="204"/>
      <c r="CA145" s="204"/>
      <c r="CB145" s="204"/>
      <c r="CC145" s="204"/>
      <c r="CD145" s="204"/>
      <c r="CE145" s="204"/>
      <c r="CF145" s="204"/>
      <c r="CG145" s="204"/>
      <c r="CH145" s="204"/>
      <c r="CI145" s="204"/>
      <c r="CJ145" s="204"/>
      <c r="CK145" s="204"/>
      <c r="CL145" s="204"/>
      <c r="CM145" s="204"/>
      <c r="CN145" s="204"/>
      <c r="CO145" s="204"/>
      <c r="CP145" s="204"/>
      <c r="CQ145" s="204"/>
      <c r="CR145" s="204"/>
      <c r="CS145" s="204"/>
      <c r="CT145" s="204"/>
      <c r="CU145" s="231"/>
      <c r="CV145" s="231"/>
      <c r="CW145" s="231"/>
      <c r="CX145" s="242"/>
      <c r="CY145" s="242"/>
      <c r="CZ145" s="242"/>
      <c r="DD145" s="6">
        <f t="shared" si="4"/>
        <v>0</v>
      </c>
      <c r="DG145" s="6">
        <f t="shared" si="5"/>
        <v>0</v>
      </c>
    </row>
    <row r="146" spans="1:111" s="6" customFormat="1">
      <c r="A146" s="203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31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  <c r="BZ146" s="204"/>
      <c r="CA146" s="204"/>
      <c r="CB146" s="204"/>
      <c r="CC146" s="204"/>
      <c r="CD146" s="204"/>
      <c r="CE146" s="204"/>
      <c r="CF146" s="204"/>
      <c r="CG146" s="204"/>
      <c r="CH146" s="204"/>
      <c r="CI146" s="204"/>
      <c r="CJ146" s="204"/>
      <c r="CK146" s="204"/>
      <c r="CL146" s="204"/>
      <c r="CM146" s="204"/>
      <c r="CN146" s="204"/>
      <c r="CO146" s="204"/>
      <c r="CP146" s="204"/>
      <c r="CQ146" s="204"/>
      <c r="CR146" s="204"/>
      <c r="CS146" s="204"/>
      <c r="CT146" s="204"/>
      <c r="CU146" s="231"/>
      <c r="CV146" s="231"/>
      <c r="CW146" s="231"/>
      <c r="CX146" s="242"/>
      <c r="CY146" s="242"/>
      <c r="CZ146" s="242"/>
      <c r="DD146" s="6">
        <f t="shared" si="4"/>
        <v>0</v>
      </c>
      <c r="DG146" s="6">
        <f t="shared" si="5"/>
        <v>0</v>
      </c>
    </row>
    <row r="147" spans="1:111" s="6" customFormat="1">
      <c r="A147" s="203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31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  <c r="BZ147" s="204"/>
      <c r="CA147" s="204"/>
      <c r="CB147" s="204"/>
      <c r="CC147" s="204"/>
      <c r="CD147" s="204"/>
      <c r="CE147" s="204"/>
      <c r="CF147" s="204"/>
      <c r="CG147" s="204"/>
      <c r="CH147" s="204"/>
      <c r="CI147" s="204"/>
      <c r="CJ147" s="204"/>
      <c r="CK147" s="204"/>
      <c r="CL147" s="204"/>
      <c r="CM147" s="204"/>
      <c r="CN147" s="204"/>
      <c r="CO147" s="204"/>
      <c r="CP147" s="204"/>
      <c r="CQ147" s="204"/>
      <c r="CR147" s="204"/>
      <c r="CS147" s="204"/>
      <c r="CT147" s="204"/>
      <c r="CU147" s="231"/>
      <c r="CV147" s="231"/>
      <c r="CW147" s="231"/>
      <c r="CX147" s="242"/>
      <c r="CY147" s="242"/>
      <c r="CZ147" s="242"/>
      <c r="DD147" s="6">
        <f t="shared" si="4"/>
        <v>0</v>
      </c>
      <c r="DG147" s="6">
        <f t="shared" si="5"/>
        <v>0</v>
      </c>
    </row>
    <row r="148" spans="1:111" s="6" customFormat="1">
      <c r="A148" s="203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31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  <c r="BZ148" s="204"/>
      <c r="CA148" s="204"/>
      <c r="CB148" s="204"/>
      <c r="CC148" s="204"/>
      <c r="CD148" s="204"/>
      <c r="CE148" s="204"/>
      <c r="CF148" s="204"/>
      <c r="CG148" s="204"/>
      <c r="CH148" s="204"/>
      <c r="CI148" s="204"/>
      <c r="CJ148" s="204"/>
      <c r="CK148" s="204"/>
      <c r="CL148" s="204"/>
      <c r="CM148" s="204"/>
      <c r="CN148" s="204"/>
      <c r="CO148" s="204"/>
      <c r="CP148" s="204"/>
      <c r="CQ148" s="204"/>
      <c r="CR148" s="204"/>
      <c r="CS148" s="204"/>
      <c r="CT148" s="204"/>
      <c r="CU148" s="231"/>
      <c r="CV148" s="231"/>
      <c r="CW148" s="231"/>
      <c r="CX148" s="242"/>
      <c r="CY148" s="242"/>
      <c r="CZ148" s="242"/>
      <c r="DD148" s="6">
        <f t="shared" si="4"/>
        <v>0</v>
      </c>
      <c r="DG148" s="6">
        <f t="shared" si="5"/>
        <v>0</v>
      </c>
    </row>
    <row r="149" spans="1:111" s="6" customFormat="1">
      <c r="A149" s="203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31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  <c r="BZ149" s="204"/>
      <c r="CA149" s="204"/>
      <c r="CB149" s="204"/>
      <c r="CC149" s="204"/>
      <c r="CD149" s="204"/>
      <c r="CE149" s="204"/>
      <c r="CF149" s="204"/>
      <c r="CG149" s="204"/>
      <c r="CH149" s="204"/>
      <c r="CI149" s="204"/>
      <c r="CJ149" s="204"/>
      <c r="CK149" s="204"/>
      <c r="CL149" s="204"/>
      <c r="CM149" s="204"/>
      <c r="CN149" s="204"/>
      <c r="CO149" s="204"/>
      <c r="CP149" s="204"/>
      <c r="CQ149" s="204"/>
      <c r="CR149" s="204"/>
      <c r="CS149" s="204"/>
      <c r="CT149" s="204"/>
      <c r="CU149" s="231"/>
      <c r="CV149" s="231"/>
      <c r="CW149" s="231"/>
      <c r="CX149" s="242"/>
      <c r="CY149" s="242"/>
      <c r="CZ149" s="242"/>
      <c r="DD149" s="6">
        <f t="shared" si="4"/>
        <v>0</v>
      </c>
      <c r="DG149" s="6">
        <f t="shared" si="5"/>
        <v>0</v>
      </c>
    </row>
    <row r="150" spans="1:111" s="6" customFormat="1">
      <c r="A150" s="203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31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  <c r="BZ150" s="204"/>
      <c r="CA150" s="204"/>
      <c r="CB150" s="204"/>
      <c r="CC150" s="204"/>
      <c r="CD150" s="204"/>
      <c r="CE150" s="204"/>
      <c r="CF150" s="204"/>
      <c r="CG150" s="204"/>
      <c r="CH150" s="204"/>
      <c r="CI150" s="204"/>
      <c r="CJ150" s="204"/>
      <c r="CK150" s="204"/>
      <c r="CL150" s="204"/>
      <c r="CM150" s="204"/>
      <c r="CN150" s="204"/>
      <c r="CO150" s="204"/>
      <c r="CP150" s="204"/>
      <c r="CQ150" s="204"/>
      <c r="CR150" s="204"/>
      <c r="CS150" s="204"/>
      <c r="CT150" s="204"/>
      <c r="CU150" s="231"/>
      <c r="CV150" s="231"/>
      <c r="CW150" s="231"/>
      <c r="CX150" s="242"/>
      <c r="CY150" s="242"/>
      <c r="CZ150" s="242"/>
      <c r="DD150" s="6">
        <f t="shared" si="4"/>
        <v>0</v>
      </c>
      <c r="DG150" s="6">
        <f t="shared" si="5"/>
        <v>0</v>
      </c>
    </row>
    <row r="151" spans="1:111" s="6" customFormat="1">
      <c r="A151" s="203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31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  <c r="BZ151" s="204"/>
      <c r="CA151" s="204"/>
      <c r="CB151" s="204"/>
      <c r="CC151" s="204"/>
      <c r="CD151" s="204"/>
      <c r="CE151" s="204"/>
      <c r="CF151" s="204"/>
      <c r="CG151" s="204"/>
      <c r="CH151" s="204"/>
      <c r="CI151" s="204"/>
      <c r="CJ151" s="204"/>
      <c r="CK151" s="204"/>
      <c r="CL151" s="204"/>
      <c r="CM151" s="204"/>
      <c r="CN151" s="204"/>
      <c r="CO151" s="204"/>
      <c r="CP151" s="204"/>
      <c r="CQ151" s="204"/>
      <c r="CR151" s="204"/>
      <c r="CS151" s="204"/>
      <c r="CT151" s="204"/>
      <c r="CU151" s="231"/>
      <c r="CV151" s="231"/>
      <c r="CW151" s="231"/>
      <c r="CX151" s="242"/>
      <c r="CY151" s="242"/>
      <c r="CZ151" s="242"/>
      <c r="DD151" s="6">
        <f t="shared" si="4"/>
        <v>0</v>
      </c>
      <c r="DG151" s="6">
        <f t="shared" si="5"/>
        <v>0</v>
      </c>
    </row>
    <row r="152" spans="1:111" s="6" customFormat="1">
      <c r="A152" s="203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31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  <c r="BZ152" s="204"/>
      <c r="CA152" s="204"/>
      <c r="CB152" s="204"/>
      <c r="CC152" s="204"/>
      <c r="CD152" s="204"/>
      <c r="CE152" s="204"/>
      <c r="CF152" s="204"/>
      <c r="CG152" s="204"/>
      <c r="CH152" s="204"/>
      <c r="CI152" s="204"/>
      <c r="CJ152" s="204"/>
      <c r="CK152" s="204"/>
      <c r="CL152" s="204"/>
      <c r="CM152" s="204"/>
      <c r="CN152" s="204"/>
      <c r="CO152" s="204"/>
      <c r="CP152" s="204"/>
      <c r="CQ152" s="204"/>
      <c r="CR152" s="204"/>
      <c r="CS152" s="204"/>
      <c r="CT152" s="204"/>
      <c r="CU152" s="231"/>
      <c r="CV152" s="231"/>
      <c r="CW152" s="231"/>
      <c r="CX152" s="242"/>
      <c r="CY152" s="242"/>
      <c r="CZ152" s="242"/>
      <c r="DD152" s="6">
        <f t="shared" si="4"/>
        <v>0</v>
      </c>
      <c r="DG152" s="6">
        <f t="shared" si="5"/>
        <v>0</v>
      </c>
    </row>
    <row r="153" spans="1:111" s="6" customFormat="1">
      <c r="A153" s="203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31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  <c r="BZ153" s="204"/>
      <c r="CA153" s="204"/>
      <c r="CB153" s="204"/>
      <c r="CC153" s="204"/>
      <c r="CD153" s="204"/>
      <c r="CE153" s="204"/>
      <c r="CF153" s="204"/>
      <c r="CG153" s="204"/>
      <c r="CH153" s="204"/>
      <c r="CI153" s="204"/>
      <c r="CJ153" s="204"/>
      <c r="CK153" s="204"/>
      <c r="CL153" s="204"/>
      <c r="CM153" s="204"/>
      <c r="CN153" s="204"/>
      <c r="CO153" s="204"/>
      <c r="CP153" s="204"/>
      <c r="CQ153" s="204"/>
      <c r="CR153" s="204"/>
      <c r="CS153" s="204"/>
      <c r="CT153" s="204"/>
      <c r="CU153" s="231"/>
      <c r="CV153" s="231"/>
      <c r="CW153" s="231"/>
      <c r="CX153" s="242"/>
      <c r="CY153" s="242"/>
      <c r="CZ153" s="242"/>
      <c r="DD153" s="6">
        <f t="shared" si="4"/>
        <v>0</v>
      </c>
      <c r="DG153" s="6">
        <f t="shared" si="5"/>
        <v>0</v>
      </c>
    </row>
    <row r="154" spans="1:111" s="6" customFormat="1">
      <c r="A154" s="203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31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  <c r="BZ154" s="204"/>
      <c r="CA154" s="204"/>
      <c r="CB154" s="204"/>
      <c r="CC154" s="204"/>
      <c r="CD154" s="204"/>
      <c r="CE154" s="204"/>
      <c r="CF154" s="204"/>
      <c r="CG154" s="204"/>
      <c r="CH154" s="204"/>
      <c r="CI154" s="204"/>
      <c r="CJ154" s="204"/>
      <c r="CK154" s="204"/>
      <c r="CL154" s="204"/>
      <c r="CM154" s="204"/>
      <c r="CN154" s="204"/>
      <c r="CO154" s="204"/>
      <c r="CP154" s="204"/>
      <c r="CQ154" s="204"/>
      <c r="CR154" s="204"/>
      <c r="CS154" s="204"/>
      <c r="CT154" s="204"/>
      <c r="CU154" s="231"/>
      <c r="CV154" s="231"/>
      <c r="CW154" s="231"/>
      <c r="CX154" s="242"/>
      <c r="CY154" s="242"/>
      <c r="CZ154" s="242"/>
      <c r="DD154" s="6">
        <f t="shared" si="4"/>
        <v>0</v>
      </c>
      <c r="DG154" s="6">
        <f t="shared" si="5"/>
        <v>0</v>
      </c>
    </row>
    <row r="155" spans="1:111" s="6" customFormat="1">
      <c r="A155" s="203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31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  <c r="BZ155" s="204"/>
      <c r="CA155" s="204"/>
      <c r="CB155" s="204"/>
      <c r="CC155" s="204"/>
      <c r="CD155" s="204"/>
      <c r="CE155" s="204"/>
      <c r="CF155" s="204"/>
      <c r="CG155" s="204"/>
      <c r="CH155" s="204"/>
      <c r="CI155" s="204"/>
      <c r="CJ155" s="204"/>
      <c r="CK155" s="204"/>
      <c r="CL155" s="204"/>
      <c r="CM155" s="204"/>
      <c r="CN155" s="204"/>
      <c r="CO155" s="204"/>
      <c r="CP155" s="204"/>
      <c r="CQ155" s="204"/>
      <c r="CR155" s="204"/>
      <c r="CS155" s="204"/>
      <c r="CT155" s="204"/>
      <c r="CU155" s="231"/>
      <c r="CV155" s="231"/>
      <c r="CW155" s="231"/>
      <c r="CX155" s="242"/>
      <c r="CY155" s="242"/>
      <c r="CZ155" s="242"/>
      <c r="DD155" s="6">
        <f t="shared" si="4"/>
        <v>0</v>
      </c>
      <c r="DG155" s="6">
        <f t="shared" si="5"/>
        <v>0</v>
      </c>
    </row>
    <row r="156" spans="1:111" s="6" customFormat="1">
      <c r="A156" s="203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31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  <c r="BZ156" s="204"/>
      <c r="CA156" s="204"/>
      <c r="CB156" s="204"/>
      <c r="CC156" s="204"/>
      <c r="CD156" s="204"/>
      <c r="CE156" s="204"/>
      <c r="CF156" s="204"/>
      <c r="CG156" s="204"/>
      <c r="CH156" s="204"/>
      <c r="CI156" s="204"/>
      <c r="CJ156" s="204"/>
      <c r="CK156" s="204"/>
      <c r="CL156" s="204"/>
      <c r="CM156" s="204"/>
      <c r="CN156" s="204"/>
      <c r="CO156" s="204"/>
      <c r="CP156" s="204"/>
      <c r="CQ156" s="204"/>
      <c r="CR156" s="204"/>
      <c r="CS156" s="204"/>
      <c r="CT156" s="204"/>
      <c r="CU156" s="231"/>
      <c r="CV156" s="231"/>
      <c r="CW156" s="231"/>
      <c r="CX156" s="242"/>
      <c r="CY156" s="242"/>
      <c r="CZ156" s="242"/>
      <c r="DD156" s="6">
        <f t="shared" si="4"/>
        <v>0</v>
      </c>
      <c r="DG156" s="6">
        <f t="shared" si="5"/>
        <v>0</v>
      </c>
    </row>
    <row r="157" spans="1:111" s="6" customFormat="1">
      <c r="A157" s="203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31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  <c r="BZ157" s="204"/>
      <c r="CA157" s="204"/>
      <c r="CB157" s="204"/>
      <c r="CC157" s="204"/>
      <c r="CD157" s="204"/>
      <c r="CE157" s="204"/>
      <c r="CF157" s="204"/>
      <c r="CG157" s="204"/>
      <c r="CH157" s="204"/>
      <c r="CI157" s="204"/>
      <c r="CJ157" s="204"/>
      <c r="CK157" s="204"/>
      <c r="CL157" s="204"/>
      <c r="CM157" s="204"/>
      <c r="CN157" s="204"/>
      <c r="CO157" s="204"/>
      <c r="CP157" s="204"/>
      <c r="CQ157" s="204"/>
      <c r="CR157" s="204"/>
      <c r="CS157" s="204"/>
      <c r="CT157" s="204"/>
      <c r="CU157" s="231"/>
      <c r="CV157" s="231"/>
      <c r="CW157" s="231"/>
      <c r="CX157" s="242"/>
      <c r="CY157" s="242"/>
      <c r="CZ157" s="242"/>
      <c r="DD157" s="6">
        <f t="shared" si="4"/>
        <v>0</v>
      </c>
      <c r="DG157" s="6">
        <f t="shared" si="5"/>
        <v>0</v>
      </c>
    </row>
    <row r="158" spans="1:111" s="6" customFormat="1">
      <c r="A158" s="203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31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  <c r="BZ158" s="204"/>
      <c r="CA158" s="204"/>
      <c r="CB158" s="204"/>
      <c r="CC158" s="204"/>
      <c r="CD158" s="204"/>
      <c r="CE158" s="204"/>
      <c r="CF158" s="204"/>
      <c r="CG158" s="204"/>
      <c r="CH158" s="204"/>
      <c r="CI158" s="204"/>
      <c r="CJ158" s="204"/>
      <c r="CK158" s="204"/>
      <c r="CL158" s="204"/>
      <c r="CM158" s="204"/>
      <c r="CN158" s="204"/>
      <c r="CO158" s="204"/>
      <c r="CP158" s="204"/>
      <c r="CQ158" s="204"/>
      <c r="CR158" s="204"/>
      <c r="CS158" s="204"/>
      <c r="CT158" s="204"/>
      <c r="CU158" s="231"/>
      <c r="CV158" s="231"/>
      <c r="CW158" s="231"/>
      <c r="CX158" s="242"/>
      <c r="CY158" s="242"/>
      <c r="CZ158" s="242"/>
      <c r="DD158" s="6">
        <f t="shared" si="4"/>
        <v>0</v>
      </c>
      <c r="DG158" s="6">
        <f t="shared" si="5"/>
        <v>0</v>
      </c>
    </row>
    <row r="159" spans="1:111" s="6" customFormat="1">
      <c r="A159" s="203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31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  <c r="BZ159" s="204"/>
      <c r="CA159" s="204"/>
      <c r="CB159" s="204"/>
      <c r="CC159" s="204"/>
      <c r="CD159" s="204"/>
      <c r="CE159" s="204"/>
      <c r="CF159" s="204"/>
      <c r="CG159" s="204"/>
      <c r="CH159" s="204"/>
      <c r="CI159" s="204"/>
      <c r="CJ159" s="204"/>
      <c r="CK159" s="204"/>
      <c r="CL159" s="204"/>
      <c r="CM159" s="204"/>
      <c r="CN159" s="204"/>
      <c r="CO159" s="204"/>
      <c r="CP159" s="204"/>
      <c r="CQ159" s="204"/>
      <c r="CR159" s="204"/>
      <c r="CS159" s="204"/>
      <c r="CT159" s="204"/>
      <c r="CU159" s="231"/>
      <c r="CV159" s="231"/>
      <c r="CW159" s="231"/>
      <c r="CX159" s="242"/>
      <c r="CY159" s="242"/>
      <c r="CZ159" s="242"/>
      <c r="DD159" s="6">
        <f t="shared" si="4"/>
        <v>0</v>
      </c>
      <c r="DG159" s="6">
        <f t="shared" si="5"/>
        <v>0</v>
      </c>
    </row>
    <row r="160" spans="1:111" s="6" customFormat="1">
      <c r="A160" s="203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31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  <c r="BZ160" s="204"/>
      <c r="CA160" s="204"/>
      <c r="CB160" s="204"/>
      <c r="CC160" s="204"/>
      <c r="CD160" s="204"/>
      <c r="CE160" s="204"/>
      <c r="CF160" s="204"/>
      <c r="CG160" s="204"/>
      <c r="CH160" s="204"/>
      <c r="CI160" s="204"/>
      <c r="CJ160" s="204"/>
      <c r="CK160" s="204"/>
      <c r="CL160" s="204"/>
      <c r="CM160" s="204"/>
      <c r="CN160" s="204"/>
      <c r="CO160" s="204"/>
      <c r="CP160" s="204"/>
      <c r="CQ160" s="204"/>
      <c r="CR160" s="204"/>
      <c r="CS160" s="204"/>
      <c r="CT160" s="204"/>
      <c r="CU160" s="231"/>
      <c r="CV160" s="231"/>
      <c r="CW160" s="231"/>
      <c r="CX160" s="242"/>
      <c r="CY160" s="242"/>
      <c r="CZ160" s="242"/>
      <c r="DD160" s="6">
        <f t="shared" si="4"/>
        <v>0</v>
      </c>
      <c r="DG160" s="6">
        <f t="shared" si="5"/>
        <v>0</v>
      </c>
    </row>
    <row r="161" spans="1:111" s="6" customFormat="1">
      <c r="A161" s="203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31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  <c r="BZ161" s="204"/>
      <c r="CA161" s="204"/>
      <c r="CB161" s="204"/>
      <c r="CC161" s="204"/>
      <c r="CD161" s="204"/>
      <c r="CE161" s="204"/>
      <c r="CF161" s="204"/>
      <c r="CG161" s="204"/>
      <c r="CH161" s="204"/>
      <c r="CI161" s="204"/>
      <c r="CJ161" s="204"/>
      <c r="CK161" s="204"/>
      <c r="CL161" s="204"/>
      <c r="CM161" s="204"/>
      <c r="CN161" s="204"/>
      <c r="CO161" s="204"/>
      <c r="CP161" s="204"/>
      <c r="CQ161" s="204"/>
      <c r="CR161" s="204"/>
      <c r="CS161" s="204"/>
      <c r="CT161" s="204"/>
      <c r="CU161" s="231"/>
      <c r="CV161" s="231"/>
      <c r="CW161" s="231"/>
      <c r="CX161" s="242"/>
      <c r="CY161" s="242"/>
      <c r="CZ161" s="242"/>
      <c r="DD161" s="6">
        <f t="shared" si="4"/>
        <v>0</v>
      </c>
      <c r="DG161" s="6">
        <f t="shared" si="5"/>
        <v>0</v>
      </c>
    </row>
    <row r="162" spans="1:111" s="6" customFormat="1">
      <c r="A162" s="203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31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  <c r="BZ162" s="204"/>
      <c r="CA162" s="204"/>
      <c r="CB162" s="204"/>
      <c r="CC162" s="204"/>
      <c r="CD162" s="204"/>
      <c r="CE162" s="204"/>
      <c r="CF162" s="204"/>
      <c r="CG162" s="204"/>
      <c r="CH162" s="204"/>
      <c r="CI162" s="204"/>
      <c r="CJ162" s="204"/>
      <c r="CK162" s="204"/>
      <c r="CL162" s="204"/>
      <c r="CM162" s="204"/>
      <c r="CN162" s="204"/>
      <c r="CO162" s="204"/>
      <c r="CP162" s="204"/>
      <c r="CQ162" s="204"/>
      <c r="CR162" s="204"/>
      <c r="CS162" s="204"/>
      <c r="CT162" s="204"/>
      <c r="CU162" s="231"/>
      <c r="CV162" s="231"/>
      <c r="CW162" s="231"/>
      <c r="CX162" s="242"/>
      <c r="CY162" s="242"/>
      <c r="CZ162" s="242"/>
      <c r="DD162" s="6">
        <f t="shared" si="4"/>
        <v>0</v>
      </c>
      <c r="DG162" s="6">
        <f t="shared" si="5"/>
        <v>0</v>
      </c>
    </row>
    <row r="163" spans="1:111" s="6" customFormat="1">
      <c r="A163" s="203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31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31"/>
      <c r="CV163" s="231"/>
      <c r="CW163" s="231"/>
      <c r="CX163" s="242"/>
      <c r="CY163" s="242"/>
      <c r="CZ163" s="242"/>
      <c r="DD163" s="6">
        <f t="shared" si="4"/>
        <v>0</v>
      </c>
      <c r="DG163" s="6">
        <f t="shared" si="5"/>
        <v>0</v>
      </c>
    </row>
    <row r="164" spans="1:111" s="6" customFormat="1">
      <c r="A164" s="203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31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  <c r="BZ164" s="204"/>
      <c r="CA164" s="204"/>
      <c r="CB164" s="204"/>
      <c r="CC164" s="204"/>
      <c r="CD164" s="204"/>
      <c r="CE164" s="204"/>
      <c r="CF164" s="204"/>
      <c r="CG164" s="204"/>
      <c r="CH164" s="204"/>
      <c r="CI164" s="204"/>
      <c r="CJ164" s="204"/>
      <c r="CK164" s="204"/>
      <c r="CL164" s="204"/>
      <c r="CM164" s="204"/>
      <c r="CN164" s="204"/>
      <c r="CO164" s="204"/>
      <c r="CP164" s="204"/>
      <c r="CQ164" s="204"/>
      <c r="CR164" s="204"/>
      <c r="CS164" s="204"/>
      <c r="CT164" s="204"/>
      <c r="CU164" s="231"/>
      <c r="CV164" s="231"/>
      <c r="CW164" s="231"/>
      <c r="CX164" s="242"/>
      <c r="CY164" s="242"/>
      <c r="CZ164" s="242"/>
      <c r="DD164" s="6">
        <f t="shared" si="4"/>
        <v>0</v>
      </c>
      <c r="DG164" s="6">
        <f t="shared" si="5"/>
        <v>0</v>
      </c>
    </row>
    <row r="165" spans="1:111" s="6" customFormat="1">
      <c r="A165" s="203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31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  <c r="BZ165" s="204"/>
      <c r="CA165" s="204"/>
      <c r="CB165" s="204"/>
      <c r="CC165" s="204"/>
      <c r="CD165" s="204"/>
      <c r="CE165" s="204"/>
      <c r="CF165" s="204"/>
      <c r="CG165" s="204"/>
      <c r="CH165" s="204"/>
      <c r="CI165" s="204"/>
      <c r="CJ165" s="204"/>
      <c r="CK165" s="204"/>
      <c r="CL165" s="204"/>
      <c r="CM165" s="204"/>
      <c r="CN165" s="204"/>
      <c r="CO165" s="204"/>
      <c r="CP165" s="204"/>
      <c r="CQ165" s="204"/>
      <c r="CR165" s="204"/>
      <c r="CS165" s="204"/>
      <c r="CT165" s="204"/>
      <c r="CU165" s="231"/>
      <c r="CV165" s="231"/>
      <c r="CW165" s="231"/>
      <c r="CX165" s="242"/>
      <c r="CY165" s="242"/>
      <c r="CZ165" s="242"/>
      <c r="DD165" s="6">
        <f t="shared" si="4"/>
        <v>0</v>
      </c>
      <c r="DG165" s="6">
        <f t="shared" si="5"/>
        <v>0</v>
      </c>
    </row>
    <row r="166" spans="1:111" s="6" customFormat="1">
      <c r="A166" s="203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31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31"/>
      <c r="CV166" s="231"/>
      <c r="CW166" s="231"/>
      <c r="CX166" s="242"/>
      <c r="CY166" s="242"/>
      <c r="CZ166" s="242"/>
      <c r="DD166" s="6">
        <f t="shared" si="4"/>
        <v>0</v>
      </c>
      <c r="DG166" s="6">
        <f t="shared" si="5"/>
        <v>0</v>
      </c>
    </row>
    <row r="167" spans="1:111" s="6" customFormat="1">
      <c r="A167" s="203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31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31"/>
      <c r="CV167" s="231"/>
      <c r="CW167" s="231"/>
      <c r="CX167" s="242"/>
      <c r="CY167" s="242"/>
      <c r="CZ167" s="242"/>
      <c r="DD167" s="6">
        <f t="shared" si="4"/>
        <v>0</v>
      </c>
      <c r="DG167" s="6">
        <f t="shared" si="5"/>
        <v>0</v>
      </c>
    </row>
    <row r="168" spans="1:111" s="6" customFormat="1">
      <c r="A168" s="203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31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  <c r="BZ168" s="204"/>
      <c r="CA168" s="204"/>
      <c r="CB168" s="204"/>
      <c r="CC168" s="204"/>
      <c r="CD168" s="204"/>
      <c r="CE168" s="204"/>
      <c r="CF168" s="204"/>
      <c r="CG168" s="204"/>
      <c r="CH168" s="204"/>
      <c r="CI168" s="204"/>
      <c r="CJ168" s="204"/>
      <c r="CK168" s="204"/>
      <c r="CL168" s="204"/>
      <c r="CM168" s="204"/>
      <c r="CN168" s="204"/>
      <c r="CO168" s="204"/>
      <c r="CP168" s="204"/>
      <c r="CQ168" s="204"/>
      <c r="CR168" s="204"/>
      <c r="CS168" s="204"/>
      <c r="CT168" s="204"/>
      <c r="CU168" s="231"/>
      <c r="CV168" s="231"/>
      <c r="CW168" s="231"/>
      <c r="CX168" s="242"/>
      <c r="CY168" s="242"/>
      <c r="CZ168" s="242"/>
      <c r="DD168" s="6">
        <f t="shared" si="4"/>
        <v>0</v>
      </c>
      <c r="DG168" s="6">
        <f t="shared" si="5"/>
        <v>0</v>
      </c>
    </row>
    <row r="169" spans="1:111" s="6" customFormat="1">
      <c r="A169" s="203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31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  <c r="BZ169" s="204"/>
      <c r="CA169" s="204"/>
      <c r="CB169" s="204"/>
      <c r="CC169" s="204"/>
      <c r="CD169" s="204"/>
      <c r="CE169" s="204"/>
      <c r="CF169" s="204"/>
      <c r="CG169" s="204"/>
      <c r="CH169" s="204"/>
      <c r="CI169" s="204"/>
      <c r="CJ169" s="204"/>
      <c r="CK169" s="204"/>
      <c r="CL169" s="204"/>
      <c r="CM169" s="204"/>
      <c r="CN169" s="204"/>
      <c r="CO169" s="204"/>
      <c r="CP169" s="204"/>
      <c r="CQ169" s="204"/>
      <c r="CR169" s="204"/>
      <c r="CS169" s="204"/>
      <c r="CT169" s="204"/>
      <c r="CU169" s="231"/>
      <c r="CV169" s="231"/>
      <c r="CW169" s="231"/>
      <c r="CX169" s="242"/>
      <c r="CY169" s="242"/>
      <c r="CZ169" s="242"/>
      <c r="DD169" s="6">
        <f t="shared" si="4"/>
        <v>0</v>
      </c>
      <c r="DG169" s="6">
        <f t="shared" si="5"/>
        <v>0</v>
      </c>
    </row>
    <row r="170" spans="1:111" s="6" customFormat="1">
      <c r="A170" s="203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31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  <c r="BZ170" s="204"/>
      <c r="CA170" s="204"/>
      <c r="CB170" s="204"/>
      <c r="CC170" s="204"/>
      <c r="CD170" s="204"/>
      <c r="CE170" s="204"/>
      <c r="CF170" s="204"/>
      <c r="CG170" s="204"/>
      <c r="CH170" s="204"/>
      <c r="CI170" s="204"/>
      <c r="CJ170" s="204"/>
      <c r="CK170" s="204"/>
      <c r="CL170" s="204"/>
      <c r="CM170" s="204"/>
      <c r="CN170" s="204"/>
      <c r="CO170" s="204"/>
      <c r="CP170" s="204"/>
      <c r="CQ170" s="204"/>
      <c r="CR170" s="204"/>
      <c r="CS170" s="204"/>
      <c r="CT170" s="204"/>
      <c r="CU170" s="231"/>
      <c r="CV170" s="231"/>
      <c r="CW170" s="231"/>
      <c r="CX170" s="242"/>
      <c r="CY170" s="242"/>
      <c r="CZ170" s="242"/>
      <c r="DD170" s="6">
        <f t="shared" si="4"/>
        <v>0</v>
      </c>
      <c r="DG170" s="6">
        <f t="shared" si="5"/>
        <v>0</v>
      </c>
    </row>
    <row r="171" spans="1:111" s="6" customFormat="1">
      <c r="A171" s="203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31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  <c r="BZ171" s="204"/>
      <c r="CA171" s="204"/>
      <c r="CB171" s="204"/>
      <c r="CC171" s="204"/>
      <c r="CD171" s="204"/>
      <c r="CE171" s="204"/>
      <c r="CF171" s="204"/>
      <c r="CG171" s="204"/>
      <c r="CH171" s="204"/>
      <c r="CI171" s="204"/>
      <c r="CJ171" s="204"/>
      <c r="CK171" s="204"/>
      <c r="CL171" s="204"/>
      <c r="CM171" s="204"/>
      <c r="CN171" s="204"/>
      <c r="CO171" s="204"/>
      <c r="CP171" s="204"/>
      <c r="CQ171" s="204"/>
      <c r="CR171" s="204"/>
      <c r="CS171" s="204"/>
      <c r="CT171" s="204"/>
      <c r="CU171" s="231"/>
      <c r="CV171" s="231"/>
      <c r="CW171" s="231"/>
      <c r="CX171" s="242"/>
      <c r="CY171" s="242"/>
      <c r="CZ171" s="242"/>
      <c r="DD171" s="6">
        <f t="shared" si="4"/>
        <v>0</v>
      </c>
      <c r="DG171" s="6">
        <f t="shared" si="5"/>
        <v>0</v>
      </c>
    </row>
    <row r="172" spans="1:111" s="6" customFormat="1">
      <c r="A172" s="203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31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  <c r="BZ172" s="204"/>
      <c r="CA172" s="204"/>
      <c r="CB172" s="204"/>
      <c r="CC172" s="204"/>
      <c r="CD172" s="204"/>
      <c r="CE172" s="204"/>
      <c r="CF172" s="204"/>
      <c r="CG172" s="204"/>
      <c r="CH172" s="204"/>
      <c r="CI172" s="204"/>
      <c r="CJ172" s="204"/>
      <c r="CK172" s="204"/>
      <c r="CL172" s="204"/>
      <c r="CM172" s="204"/>
      <c r="CN172" s="204"/>
      <c r="CO172" s="204"/>
      <c r="CP172" s="204"/>
      <c r="CQ172" s="204"/>
      <c r="CR172" s="204"/>
      <c r="CS172" s="204"/>
      <c r="CT172" s="204"/>
      <c r="CU172" s="231"/>
      <c r="CV172" s="231"/>
      <c r="CW172" s="231"/>
      <c r="CX172" s="242"/>
      <c r="CY172" s="242"/>
      <c r="CZ172" s="242"/>
      <c r="DD172" s="6">
        <f t="shared" si="4"/>
        <v>0</v>
      </c>
      <c r="DG172" s="6">
        <f t="shared" si="5"/>
        <v>0</v>
      </c>
    </row>
    <row r="173" spans="1:111" s="6" customFormat="1">
      <c r="A173" s="203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31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  <c r="BZ173" s="204"/>
      <c r="CA173" s="204"/>
      <c r="CB173" s="204"/>
      <c r="CC173" s="204"/>
      <c r="CD173" s="204"/>
      <c r="CE173" s="204"/>
      <c r="CF173" s="204"/>
      <c r="CG173" s="204"/>
      <c r="CH173" s="204"/>
      <c r="CI173" s="204"/>
      <c r="CJ173" s="204"/>
      <c r="CK173" s="204"/>
      <c r="CL173" s="204"/>
      <c r="CM173" s="204"/>
      <c r="CN173" s="204"/>
      <c r="CO173" s="204"/>
      <c r="CP173" s="204"/>
      <c r="CQ173" s="204"/>
      <c r="CR173" s="204"/>
      <c r="CS173" s="204"/>
      <c r="CT173" s="204"/>
      <c r="CU173" s="231"/>
      <c r="CV173" s="231"/>
      <c r="CW173" s="231"/>
      <c r="CX173" s="242"/>
      <c r="CY173" s="242"/>
      <c r="CZ173" s="242"/>
      <c r="DD173" s="6">
        <f t="shared" si="4"/>
        <v>0</v>
      </c>
      <c r="DG173" s="6">
        <f t="shared" si="5"/>
        <v>0</v>
      </c>
    </row>
    <row r="174" spans="1:111" s="6" customFormat="1">
      <c r="A174" s="203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31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4"/>
      <c r="CC174" s="204"/>
      <c r="CD174" s="204"/>
      <c r="CE174" s="204"/>
      <c r="CF174" s="204"/>
      <c r="CG174" s="204"/>
      <c r="CH174" s="204"/>
      <c r="CI174" s="204"/>
      <c r="CJ174" s="204"/>
      <c r="CK174" s="204"/>
      <c r="CL174" s="204"/>
      <c r="CM174" s="204"/>
      <c r="CN174" s="204"/>
      <c r="CO174" s="204"/>
      <c r="CP174" s="204"/>
      <c r="CQ174" s="204"/>
      <c r="CR174" s="204"/>
      <c r="CS174" s="204"/>
      <c r="CT174" s="204"/>
      <c r="CU174" s="231"/>
      <c r="CV174" s="231"/>
      <c r="CW174" s="231"/>
      <c r="CX174" s="242"/>
      <c r="CY174" s="242"/>
      <c r="CZ174" s="242"/>
      <c r="DD174" s="6">
        <f t="shared" si="4"/>
        <v>0</v>
      </c>
      <c r="DG174" s="6">
        <f t="shared" si="5"/>
        <v>0</v>
      </c>
    </row>
    <row r="175" spans="1:111" s="6" customFormat="1">
      <c r="A175" s="203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31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  <c r="BZ175" s="204"/>
      <c r="CA175" s="204"/>
      <c r="CB175" s="204"/>
      <c r="CC175" s="204"/>
      <c r="CD175" s="204"/>
      <c r="CE175" s="204"/>
      <c r="CF175" s="204"/>
      <c r="CG175" s="204"/>
      <c r="CH175" s="204"/>
      <c r="CI175" s="204"/>
      <c r="CJ175" s="204"/>
      <c r="CK175" s="204"/>
      <c r="CL175" s="204"/>
      <c r="CM175" s="204"/>
      <c r="CN175" s="204"/>
      <c r="CO175" s="204"/>
      <c r="CP175" s="204"/>
      <c r="CQ175" s="204"/>
      <c r="CR175" s="204"/>
      <c r="CS175" s="204"/>
      <c r="CT175" s="204"/>
      <c r="CU175" s="231"/>
      <c r="CV175" s="231"/>
      <c r="CW175" s="231"/>
      <c r="CX175" s="242"/>
      <c r="CY175" s="242"/>
      <c r="CZ175" s="242"/>
      <c r="DD175" s="6">
        <f t="shared" si="4"/>
        <v>0</v>
      </c>
      <c r="DG175" s="6">
        <f t="shared" si="5"/>
        <v>0</v>
      </c>
    </row>
    <row r="176" spans="1:111" s="6" customFormat="1">
      <c r="A176" s="203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31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  <c r="BZ176" s="204"/>
      <c r="CA176" s="204"/>
      <c r="CB176" s="204"/>
      <c r="CC176" s="204"/>
      <c r="CD176" s="204"/>
      <c r="CE176" s="204"/>
      <c r="CF176" s="204"/>
      <c r="CG176" s="204"/>
      <c r="CH176" s="204"/>
      <c r="CI176" s="204"/>
      <c r="CJ176" s="204"/>
      <c r="CK176" s="204"/>
      <c r="CL176" s="204"/>
      <c r="CM176" s="204"/>
      <c r="CN176" s="204"/>
      <c r="CO176" s="204"/>
      <c r="CP176" s="204"/>
      <c r="CQ176" s="204"/>
      <c r="CR176" s="204"/>
      <c r="CS176" s="204"/>
      <c r="CT176" s="204"/>
      <c r="CU176" s="231"/>
      <c r="CV176" s="231"/>
      <c r="CW176" s="231"/>
      <c r="CX176" s="242"/>
      <c r="CY176" s="242"/>
      <c r="CZ176" s="242"/>
      <c r="DD176" s="6">
        <f t="shared" si="4"/>
        <v>0</v>
      </c>
      <c r="DG176" s="6">
        <f t="shared" si="5"/>
        <v>0</v>
      </c>
    </row>
    <row r="177" spans="1:111" s="6" customFormat="1">
      <c r="A177" s="203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31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  <c r="BZ177" s="204"/>
      <c r="CA177" s="204"/>
      <c r="CB177" s="204"/>
      <c r="CC177" s="204"/>
      <c r="CD177" s="204"/>
      <c r="CE177" s="204"/>
      <c r="CF177" s="204"/>
      <c r="CG177" s="204"/>
      <c r="CH177" s="204"/>
      <c r="CI177" s="204"/>
      <c r="CJ177" s="204"/>
      <c r="CK177" s="204"/>
      <c r="CL177" s="204"/>
      <c r="CM177" s="204"/>
      <c r="CN177" s="204"/>
      <c r="CO177" s="204"/>
      <c r="CP177" s="204"/>
      <c r="CQ177" s="204"/>
      <c r="CR177" s="204"/>
      <c r="CS177" s="204"/>
      <c r="CT177" s="204"/>
      <c r="CU177" s="231"/>
      <c r="CV177" s="231"/>
      <c r="CW177" s="231"/>
      <c r="CX177" s="242"/>
      <c r="CY177" s="242"/>
      <c r="CZ177" s="242"/>
      <c r="DD177" s="6">
        <f t="shared" si="4"/>
        <v>0</v>
      </c>
      <c r="DG177" s="6">
        <f t="shared" si="5"/>
        <v>0</v>
      </c>
    </row>
    <row r="178" spans="1:111" s="6" customFormat="1">
      <c r="A178" s="203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31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  <c r="BZ178" s="204"/>
      <c r="CA178" s="204"/>
      <c r="CB178" s="204"/>
      <c r="CC178" s="204"/>
      <c r="CD178" s="204"/>
      <c r="CE178" s="204"/>
      <c r="CF178" s="204"/>
      <c r="CG178" s="204"/>
      <c r="CH178" s="204"/>
      <c r="CI178" s="204"/>
      <c r="CJ178" s="204"/>
      <c r="CK178" s="204"/>
      <c r="CL178" s="204"/>
      <c r="CM178" s="204"/>
      <c r="CN178" s="204"/>
      <c r="CO178" s="204"/>
      <c r="CP178" s="204"/>
      <c r="CQ178" s="204"/>
      <c r="CR178" s="204"/>
      <c r="CS178" s="204"/>
      <c r="CT178" s="204"/>
      <c r="CU178" s="231"/>
      <c r="CV178" s="231"/>
      <c r="CW178" s="231"/>
      <c r="CX178" s="242"/>
      <c r="CY178" s="242"/>
      <c r="CZ178" s="242"/>
      <c r="DD178" s="6">
        <f t="shared" si="4"/>
        <v>0</v>
      </c>
      <c r="DG178" s="6">
        <f t="shared" si="5"/>
        <v>0</v>
      </c>
    </row>
    <row r="179" spans="1:111" s="6" customFormat="1">
      <c r="A179" s="203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31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  <c r="BZ179" s="204"/>
      <c r="CA179" s="204"/>
      <c r="CB179" s="204"/>
      <c r="CC179" s="204"/>
      <c r="CD179" s="204"/>
      <c r="CE179" s="204"/>
      <c r="CF179" s="204"/>
      <c r="CG179" s="204"/>
      <c r="CH179" s="204"/>
      <c r="CI179" s="204"/>
      <c r="CJ179" s="204"/>
      <c r="CK179" s="204"/>
      <c r="CL179" s="204"/>
      <c r="CM179" s="204"/>
      <c r="CN179" s="204"/>
      <c r="CO179" s="204"/>
      <c r="CP179" s="204"/>
      <c r="CQ179" s="204"/>
      <c r="CR179" s="204"/>
      <c r="CS179" s="204"/>
      <c r="CT179" s="204"/>
      <c r="CU179" s="231"/>
      <c r="CV179" s="231"/>
      <c r="CW179" s="231"/>
      <c r="CX179" s="242"/>
      <c r="CY179" s="242"/>
      <c r="CZ179" s="242"/>
      <c r="DD179" s="6">
        <f t="shared" si="4"/>
        <v>0</v>
      </c>
      <c r="DG179" s="6">
        <f t="shared" si="5"/>
        <v>0</v>
      </c>
    </row>
    <row r="180" spans="1:111" s="6" customFormat="1">
      <c r="A180" s="203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31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  <c r="BZ180" s="204"/>
      <c r="CA180" s="204"/>
      <c r="CB180" s="204"/>
      <c r="CC180" s="204"/>
      <c r="CD180" s="204"/>
      <c r="CE180" s="204"/>
      <c r="CF180" s="204"/>
      <c r="CG180" s="204"/>
      <c r="CH180" s="204"/>
      <c r="CI180" s="204"/>
      <c r="CJ180" s="204"/>
      <c r="CK180" s="204"/>
      <c r="CL180" s="204"/>
      <c r="CM180" s="204"/>
      <c r="CN180" s="204"/>
      <c r="CO180" s="204"/>
      <c r="CP180" s="204"/>
      <c r="CQ180" s="204"/>
      <c r="CR180" s="204"/>
      <c r="CS180" s="204"/>
      <c r="CT180" s="204"/>
      <c r="CU180" s="231"/>
      <c r="CV180" s="231"/>
      <c r="CW180" s="231"/>
      <c r="CX180" s="242"/>
      <c r="CY180" s="242"/>
      <c r="CZ180" s="242"/>
      <c r="DD180" s="6">
        <f t="shared" si="4"/>
        <v>0</v>
      </c>
      <c r="DG180" s="6">
        <f t="shared" si="5"/>
        <v>0</v>
      </c>
    </row>
    <row r="181" spans="1:111" s="6" customFormat="1">
      <c r="A181" s="203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31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  <c r="BZ181" s="204"/>
      <c r="CA181" s="204"/>
      <c r="CB181" s="204"/>
      <c r="CC181" s="204"/>
      <c r="CD181" s="204"/>
      <c r="CE181" s="204"/>
      <c r="CF181" s="204"/>
      <c r="CG181" s="204"/>
      <c r="CH181" s="204"/>
      <c r="CI181" s="204"/>
      <c r="CJ181" s="204"/>
      <c r="CK181" s="204"/>
      <c r="CL181" s="204"/>
      <c r="CM181" s="204"/>
      <c r="CN181" s="204"/>
      <c r="CO181" s="204"/>
      <c r="CP181" s="204"/>
      <c r="CQ181" s="204"/>
      <c r="CR181" s="204"/>
      <c r="CS181" s="204"/>
      <c r="CT181" s="204"/>
      <c r="CU181" s="231"/>
      <c r="CV181" s="231"/>
      <c r="CW181" s="231"/>
      <c r="CX181" s="242"/>
      <c r="CY181" s="242"/>
      <c r="CZ181" s="242"/>
      <c r="DD181" s="6">
        <f t="shared" si="4"/>
        <v>0</v>
      </c>
      <c r="DG181" s="6">
        <f t="shared" si="5"/>
        <v>0</v>
      </c>
    </row>
    <row r="182" spans="1:111" s="6" customFormat="1">
      <c r="A182" s="203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4"/>
      <c r="BB182" s="204"/>
      <c r="BC182" s="231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  <c r="BZ182" s="204"/>
      <c r="CA182" s="204"/>
      <c r="CB182" s="204"/>
      <c r="CC182" s="204"/>
      <c r="CD182" s="204"/>
      <c r="CE182" s="204"/>
      <c r="CF182" s="204"/>
      <c r="CG182" s="204"/>
      <c r="CH182" s="204"/>
      <c r="CI182" s="204"/>
      <c r="CJ182" s="204"/>
      <c r="CK182" s="204"/>
      <c r="CL182" s="204"/>
      <c r="CM182" s="204"/>
      <c r="CN182" s="204"/>
      <c r="CO182" s="204"/>
      <c r="CP182" s="204"/>
      <c r="CQ182" s="204"/>
      <c r="CR182" s="204"/>
      <c r="CS182" s="204"/>
      <c r="CT182" s="204"/>
      <c r="CU182" s="231"/>
      <c r="CV182" s="231"/>
      <c r="CW182" s="231"/>
      <c r="CX182" s="242"/>
      <c r="CY182" s="242"/>
      <c r="CZ182" s="242"/>
      <c r="DD182" s="6">
        <f t="shared" si="4"/>
        <v>0</v>
      </c>
      <c r="DG182" s="6">
        <f t="shared" si="5"/>
        <v>0</v>
      </c>
    </row>
    <row r="183" spans="1:111" s="6" customFormat="1">
      <c r="A183" s="203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4"/>
      <c r="AT183" s="204"/>
      <c r="AU183" s="204"/>
      <c r="AV183" s="204"/>
      <c r="AW183" s="204"/>
      <c r="AX183" s="204"/>
      <c r="AY183" s="204"/>
      <c r="AZ183" s="204"/>
      <c r="BA183" s="204"/>
      <c r="BB183" s="204"/>
      <c r="BC183" s="231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  <c r="BZ183" s="204"/>
      <c r="CA183" s="204"/>
      <c r="CB183" s="204"/>
      <c r="CC183" s="204"/>
      <c r="CD183" s="204"/>
      <c r="CE183" s="204"/>
      <c r="CF183" s="204"/>
      <c r="CG183" s="204"/>
      <c r="CH183" s="204"/>
      <c r="CI183" s="204"/>
      <c r="CJ183" s="204"/>
      <c r="CK183" s="204"/>
      <c r="CL183" s="204"/>
      <c r="CM183" s="204"/>
      <c r="CN183" s="204"/>
      <c r="CO183" s="204"/>
      <c r="CP183" s="204"/>
      <c r="CQ183" s="204"/>
      <c r="CR183" s="204"/>
      <c r="CS183" s="204"/>
      <c r="CT183" s="204"/>
      <c r="CU183" s="231"/>
      <c r="CV183" s="231"/>
      <c r="CW183" s="231"/>
      <c r="CX183" s="242"/>
      <c r="CY183" s="242"/>
      <c r="CZ183" s="242"/>
      <c r="DD183" s="6">
        <f t="shared" si="4"/>
        <v>0</v>
      </c>
      <c r="DG183" s="6">
        <f t="shared" si="5"/>
        <v>0</v>
      </c>
    </row>
    <row r="184" spans="1:111" s="6" customFormat="1">
      <c r="A184" s="203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4"/>
      <c r="BB184" s="204"/>
      <c r="BC184" s="231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  <c r="BZ184" s="204"/>
      <c r="CA184" s="204"/>
      <c r="CB184" s="204"/>
      <c r="CC184" s="204"/>
      <c r="CD184" s="204"/>
      <c r="CE184" s="204"/>
      <c r="CF184" s="204"/>
      <c r="CG184" s="204"/>
      <c r="CH184" s="204"/>
      <c r="CI184" s="204"/>
      <c r="CJ184" s="204"/>
      <c r="CK184" s="204"/>
      <c r="CL184" s="204"/>
      <c r="CM184" s="204"/>
      <c r="CN184" s="204"/>
      <c r="CO184" s="204"/>
      <c r="CP184" s="204"/>
      <c r="CQ184" s="204"/>
      <c r="CR184" s="204"/>
      <c r="CS184" s="204"/>
      <c r="CT184" s="204"/>
      <c r="CU184" s="231"/>
      <c r="CV184" s="231"/>
      <c r="CW184" s="231"/>
      <c r="CX184" s="242"/>
      <c r="CY184" s="242"/>
      <c r="CZ184" s="242"/>
      <c r="DD184" s="6">
        <f t="shared" si="4"/>
        <v>0</v>
      </c>
      <c r="DG184" s="6">
        <f t="shared" si="5"/>
        <v>0</v>
      </c>
    </row>
    <row r="185" spans="1:111" s="6" customFormat="1">
      <c r="A185" s="203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31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  <c r="BZ185" s="204"/>
      <c r="CA185" s="204"/>
      <c r="CB185" s="204"/>
      <c r="CC185" s="204"/>
      <c r="CD185" s="204"/>
      <c r="CE185" s="204"/>
      <c r="CF185" s="204"/>
      <c r="CG185" s="204"/>
      <c r="CH185" s="204"/>
      <c r="CI185" s="204"/>
      <c r="CJ185" s="204"/>
      <c r="CK185" s="204"/>
      <c r="CL185" s="204"/>
      <c r="CM185" s="204"/>
      <c r="CN185" s="204"/>
      <c r="CO185" s="204"/>
      <c r="CP185" s="204"/>
      <c r="CQ185" s="204"/>
      <c r="CR185" s="204"/>
      <c r="CS185" s="204"/>
      <c r="CT185" s="204"/>
      <c r="CU185" s="231"/>
      <c r="CV185" s="231"/>
      <c r="CW185" s="231"/>
      <c r="CX185" s="242"/>
      <c r="CY185" s="242"/>
      <c r="CZ185" s="242"/>
      <c r="DD185" s="6">
        <f t="shared" si="4"/>
        <v>0</v>
      </c>
      <c r="DG185" s="6">
        <f t="shared" si="5"/>
        <v>0</v>
      </c>
    </row>
    <row r="186" spans="1:111" s="6" customFormat="1">
      <c r="A186" s="203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31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  <c r="BZ186" s="204"/>
      <c r="CA186" s="204"/>
      <c r="CB186" s="204"/>
      <c r="CC186" s="204"/>
      <c r="CD186" s="204"/>
      <c r="CE186" s="204"/>
      <c r="CF186" s="204"/>
      <c r="CG186" s="204"/>
      <c r="CH186" s="204"/>
      <c r="CI186" s="204"/>
      <c r="CJ186" s="204"/>
      <c r="CK186" s="204"/>
      <c r="CL186" s="204"/>
      <c r="CM186" s="204"/>
      <c r="CN186" s="204"/>
      <c r="CO186" s="204"/>
      <c r="CP186" s="204"/>
      <c r="CQ186" s="204"/>
      <c r="CR186" s="204"/>
      <c r="CS186" s="204"/>
      <c r="CT186" s="204"/>
      <c r="CU186" s="231"/>
      <c r="CV186" s="231"/>
      <c r="CW186" s="231"/>
      <c r="CX186" s="242"/>
      <c r="CY186" s="242"/>
      <c r="CZ186" s="242"/>
      <c r="DD186" s="6">
        <f t="shared" si="4"/>
        <v>0</v>
      </c>
      <c r="DG186" s="6">
        <f t="shared" si="5"/>
        <v>0</v>
      </c>
    </row>
    <row r="187" spans="1:111" s="6" customFormat="1">
      <c r="A187" s="203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4"/>
      <c r="BC187" s="231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  <c r="BZ187" s="204"/>
      <c r="CA187" s="204"/>
      <c r="CB187" s="204"/>
      <c r="CC187" s="204"/>
      <c r="CD187" s="204"/>
      <c r="CE187" s="204"/>
      <c r="CF187" s="204"/>
      <c r="CG187" s="204"/>
      <c r="CH187" s="204"/>
      <c r="CI187" s="204"/>
      <c r="CJ187" s="204"/>
      <c r="CK187" s="204"/>
      <c r="CL187" s="204"/>
      <c r="CM187" s="204"/>
      <c r="CN187" s="204"/>
      <c r="CO187" s="204"/>
      <c r="CP187" s="204"/>
      <c r="CQ187" s="204"/>
      <c r="CR187" s="204"/>
      <c r="CS187" s="204"/>
      <c r="CT187" s="204"/>
      <c r="CU187" s="231"/>
      <c r="CV187" s="231"/>
      <c r="CW187" s="231"/>
      <c r="CX187" s="242"/>
      <c r="CY187" s="242"/>
      <c r="CZ187" s="242"/>
      <c r="DD187" s="6">
        <f t="shared" si="4"/>
        <v>0</v>
      </c>
      <c r="DG187" s="6">
        <f t="shared" si="5"/>
        <v>0</v>
      </c>
    </row>
    <row r="188" spans="1:111" s="6" customFormat="1">
      <c r="A188" s="203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31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  <c r="BZ188" s="204"/>
      <c r="CA188" s="204"/>
      <c r="CB188" s="204"/>
      <c r="CC188" s="204"/>
      <c r="CD188" s="204"/>
      <c r="CE188" s="204"/>
      <c r="CF188" s="204"/>
      <c r="CG188" s="204"/>
      <c r="CH188" s="204"/>
      <c r="CI188" s="204"/>
      <c r="CJ188" s="204"/>
      <c r="CK188" s="204"/>
      <c r="CL188" s="204"/>
      <c r="CM188" s="204"/>
      <c r="CN188" s="204"/>
      <c r="CO188" s="204"/>
      <c r="CP188" s="204"/>
      <c r="CQ188" s="204"/>
      <c r="CR188" s="204"/>
      <c r="CS188" s="204"/>
      <c r="CT188" s="204"/>
      <c r="CU188" s="231"/>
      <c r="CV188" s="231"/>
      <c r="CW188" s="231"/>
      <c r="CX188" s="242"/>
      <c r="CY188" s="242"/>
      <c r="CZ188" s="242"/>
      <c r="DD188" s="6">
        <f t="shared" si="4"/>
        <v>0</v>
      </c>
      <c r="DG188" s="6">
        <f t="shared" si="5"/>
        <v>0</v>
      </c>
    </row>
    <row r="189" spans="1:111" s="6" customFormat="1">
      <c r="A189" s="203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31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  <c r="BZ189" s="204"/>
      <c r="CA189" s="204"/>
      <c r="CB189" s="204"/>
      <c r="CC189" s="204"/>
      <c r="CD189" s="204"/>
      <c r="CE189" s="204"/>
      <c r="CF189" s="204"/>
      <c r="CG189" s="204"/>
      <c r="CH189" s="204"/>
      <c r="CI189" s="204"/>
      <c r="CJ189" s="204"/>
      <c r="CK189" s="204"/>
      <c r="CL189" s="204"/>
      <c r="CM189" s="204"/>
      <c r="CN189" s="204"/>
      <c r="CO189" s="204"/>
      <c r="CP189" s="204"/>
      <c r="CQ189" s="204"/>
      <c r="CR189" s="204"/>
      <c r="CS189" s="204"/>
      <c r="CT189" s="204"/>
      <c r="CU189" s="231"/>
      <c r="CV189" s="231"/>
      <c r="CW189" s="231"/>
      <c r="CX189" s="242"/>
      <c r="CY189" s="242"/>
      <c r="CZ189" s="242"/>
      <c r="DD189" s="6">
        <f t="shared" si="4"/>
        <v>0</v>
      </c>
      <c r="DG189" s="6">
        <f t="shared" si="5"/>
        <v>0</v>
      </c>
    </row>
    <row r="190" spans="1:111" s="6" customFormat="1">
      <c r="A190" s="203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31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  <c r="BZ190" s="204"/>
      <c r="CA190" s="204"/>
      <c r="CB190" s="204"/>
      <c r="CC190" s="204"/>
      <c r="CD190" s="204"/>
      <c r="CE190" s="204"/>
      <c r="CF190" s="204"/>
      <c r="CG190" s="204"/>
      <c r="CH190" s="204"/>
      <c r="CI190" s="204"/>
      <c r="CJ190" s="204"/>
      <c r="CK190" s="204"/>
      <c r="CL190" s="204"/>
      <c r="CM190" s="204"/>
      <c r="CN190" s="204"/>
      <c r="CO190" s="204"/>
      <c r="CP190" s="204"/>
      <c r="CQ190" s="204"/>
      <c r="CR190" s="204"/>
      <c r="CS190" s="204"/>
      <c r="CT190" s="204"/>
      <c r="CU190" s="231"/>
      <c r="CV190" s="231"/>
      <c r="CW190" s="231"/>
      <c r="CX190" s="242"/>
      <c r="CY190" s="242"/>
      <c r="CZ190" s="242"/>
      <c r="DD190" s="6">
        <f t="shared" si="4"/>
        <v>0</v>
      </c>
      <c r="DG190" s="6">
        <f t="shared" si="5"/>
        <v>0</v>
      </c>
    </row>
    <row r="191" spans="1:111" s="6" customFormat="1">
      <c r="A191" s="203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  <c r="AT191" s="204"/>
      <c r="AU191" s="204"/>
      <c r="AV191" s="204"/>
      <c r="AW191" s="204"/>
      <c r="AX191" s="204"/>
      <c r="AY191" s="204"/>
      <c r="AZ191" s="204"/>
      <c r="BA191" s="204"/>
      <c r="BB191" s="204"/>
      <c r="BC191" s="231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  <c r="BZ191" s="204"/>
      <c r="CA191" s="204"/>
      <c r="CB191" s="204"/>
      <c r="CC191" s="204"/>
      <c r="CD191" s="204"/>
      <c r="CE191" s="204"/>
      <c r="CF191" s="204"/>
      <c r="CG191" s="204"/>
      <c r="CH191" s="204"/>
      <c r="CI191" s="204"/>
      <c r="CJ191" s="204"/>
      <c r="CK191" s="204"/>
      <c r="CL191" s="204"/>
      <c r="CM191" s="204"/>
      <c r="CN191" s="204"/>
      <c r="CO191" s="204"/>
      <c r="CP191" s="204"/>
      <c r="CQ191" s="204"/>
      <c r="CR191" s="204"/>
      <c r="CS191" s="204"/>
      <c r="CT191" s="204"/>
      <c r="CU191" s="231"/>
      <c r="CV191" s="231"/>
      <c r="CW191" s="231"/>
      <c r="CX191" s="242"/>
      <c r="CY191" s="242"/>
      <c r="CZ191" s="242"/>
      <c r="DD191" s="6">
        <f t="shared" si="4"/>
        <v>0</v>
      </c>
      <c r="DG191" s="6">
        <f t="shared" si="5"/>
        <v>0</v>
      </c>
    </row>
    <row r="192" spans="1:111" s="6" customFormat="1">
      <c r="A192" s="203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4"/>
      <c r="AT192" s="204"/>
      <c r="AU192" s="204"/>
      <c r="AV192" s="204"/>
      <c r="AW192" s="204"/>
      <c r="AX192" s="204"/>
      <c r="AY192" s="204"/>
      <c r="AZ192" s="204"/>
      <c r="BA192" s="204"/>
      <c r="BB192" s="204"/>
      <c r="BC192" s="231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  <c r="BZ192" s="204"/>
      <c r="CA192" s="204"/>
      <c r="CB192" s="204"/>
      <c r="CC192" s="204"/>
      <c r="CD192" s="204"/>
      <c r="CE192" s="204"/>
      <c r="CF192" s="204"/>
      <c r="CG192" s="204"/>
      <c r="CH192" s="204"/>
      <c r="CI192" s="204"/>
      <c r="CJ192" s="204"/>
      <c r="CK192" s="204"/>
      <c r="CL192" s="204"/>
      <c r="CM192" s="204"/>
      <c r="CN192" s="204"/>
      <c r="CO192" s="204"/>
      <c r="CP192" s="204"/>
      <c r="CQ192" s="204"/>
      <c r="CR192" s="204"/>
      <c r="CS192" s="204"/>
      <c r="CT192" s="204"/>
      <c r="CU192" s="231"/>
      <c r="CV192" s="231"/>
      <c r="CW192" s="231"/>
      <c r="CX192" s="242"/>
      <c r="CY192" s="242"/>
      <c r="CZ192" s="242"/>
      <c r="DD192" s="6">
        <f t="shared" si="4"/>
        <v>0</v>
      </c>
      <c r="DG192" s="6">
        <f t="shared" si="5"/>
        <v>0</v>
      </c>
    </row>
    <row r="193" spans="1:111" s="6" customFormat="1">
      <c r="A193" s="203"/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31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  <c r="BZ193" s="204"/>
      <c r="CA193" s="204"/>
      <c r="CB193" s="204"/>
      <c r="CC193" s="204"/>
      <c r="CD193" s="204"/>
      <c r="CE193" s="204"/>
      <c r="CF193" s="204"/>
      <c r="CG193" s="204"/>
      <c r="CH193" s="204"/>
      <c r="CI193" s="204"/>
      <c r="CJ193" s="204"/>
      <c r="CK193" s="204"/>
      <c r="CL193" s="204"/>
      <c r="CM193" s="204"/>
      <c r="CN193" s="204"/>
      <c r="CO193" s="204"/>
      <c r="CP193" s="204"/>
      <c r="CQ193" s="204"/>
      <c r="CR193" s="204"/>
      <c r="CS193" s="204"/>
      <c r="CT193" s="204"/>
      <c r="CU193" s="231"/>
      <c r="CV193" s="231"/>
      <c r="CW193" s="231"/>
      <c r="CX193" s="242"/>
      <c r="CY193" s="242"/>
      <c r="CZ193" s="242"/>
      <c r="DD193" s="6">
        <f t="shared" si="4"/>
        <v>0</v>
      </c>
      <c r="DG193" s="6">
        <f t="shared" si="5"/>
        <v>0</v>
      </c>
    </row>
    <row r="194" spans="1:111" s="6" customFormat="1">
      <c r="A194" s="203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31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  <c r="BZ194" s="204"/>
      <c r="CA194" s="204"/>
      <c r="CB194" s="204"/>
      <c r="CC194" s="204"/>
      <c r="CD194" s="204"/>
      <c r="CE194" s="204"/>
      <c r="CF194" s="204"/>
      <c r="CG194" s="204"/>
      <c r="CH194" s="204"/>
      <c r="CI194" s="204"/>
      <c r="CJ194" s="204"/>
      <c r="CK194" s="204"/>
      <c r="CL194" s="204"/>
      <c r="CM194" s="204"/>
      <c r="CN194" s="204"/>
      <c r="CO194" s="204"/>
      <c r="CP194" s="204"/>
      <c r="CQ194" s="204"/>
      <c r="CR194" s="204"/>
      <c r="CS194" s="204"/>
      <c r="CT194" s="204"/>
      <c r="CU194" s="231"/>
      <c r="CV194" s="231"/>
      <c r="CW194" s="231"/>
      <c r="CX194" s="242"/>
      <c r="CY194" s="242"/>
      <c r="CZ194" s="242"/>
      <c r="DD194" s="6">
        <f t="shared" si="4"/>
        <v>0</v>
      </c>
      <c r="DG194" s="6">
        <f t="shared" si="5"/>
        <v>0</v>
      </c>
    </row>
    <row r="195" spans="1:111" s="6" customFormat="1">
      <c r="A195" s="203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31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  <c r="BZ195" s="204"/>
      <c r="CA195" s="204"/>
      <c r="CB195" s="204"/>
      <c r="CC195" s="204"/>
      <c r="CD195" s="204"/>
      <c r="CE195" s="204"/>
      <c r="CF195" s="204"/>
      <c r="CG195" s="204"/>
      <c r="CH195" s="204"/>
      <c r="CI195" s="204"/>
      <c r="CJ195" s="204"/>
      <c r="CK195" s="204"/>
      <c r="CL195" s="204"/>
      <c r="CM195" s="204"/>
      <c r="CN195" s="204"/>
      <c r="CO195" s="204"/>
      <c r="CP195" s="204"/>
      <c r="CQ195" s="204"/>
      <c r="CR195" s="204"/>
      <c r="CS195" s="204"/>
      <c r="CT195" s="204"/>
      <c r="CU195" s="231"/>
      <c r="CV195" s="231"/>
      <c r="CW195" s="231"/>
      <c r="CX195" s="242"/>
      <c r="CY195" s="242"/>
      <c r="CZ195" s="242"/>
      <c r="DD195" s="6">
        <f t="shared" si="4"/>
        <v>0</v>
      </c>
      <c r="DG195" s="6">
        <f t="shared" si="5"/>
        <v>0</v>
      </c>
    </row>
    <row r="196" spans="1:111" s="6" customFormat="1">
      <c r="A196" s="203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31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  <c r="BZ196" s="204"/>
      <c r="CA196" s="204"/>
      <c r="CB196" s="204"/>
      <c r="CC196" s="204"/>
      <c r="CD196" s="204"/>
      <c r="CE196" s="204"/>
      <c r="CF196" s="204"/>
      <c r="CG196" s="204"/>
      <c r="CH196" s="204"/>
      <c r="CI196" s="204"/>
      <c r="CJ196" s="204"/>
      <c r="CK196" s="204"/>
      <c r="CL196" s="204"/>
      <c r="CM196" s="204"/>
      <c r="CN196" s="204"/>
      <c r="CO196" s="204"/>
      <c r="CP196" s="204"/>
      <c r="CQ196" s="204"/>
      <c r="CR196" s="204"/>
      <c r="CS196" s="204"/>
      <c r="CT196" s="204"/>
      <c r="CU196" s="231"/>
      <c r="CV196" s="231"/>
      <c r="CW196" s="231"/>
      <c r="CX196" s="242"/>
      <c r="CY196" s="242"/>
      <c r="CZ196" s="242"/>
      <c r="DD196" s="6">
        <f t="shared" si="4"/>
        <v>0</v>
      </c>
      <c r="DG196" s="6">
        <f t="shared" si="5"/>
        <v>0</v>
      </c>
    </row>
    <row r="197" spans="1:111" s="6" customFormat="1">
      <c r="A197" s="203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31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  <c r="BZ197" s="204"/>
      <c r="CA197" s="204"/>
      <c r="CB197" s="204"/>
      <c r="CC197" s="204"/>
      <c r="CD197" s="204"/>
      <c r="CE197" s="204"/>
      <c r="CF197" s="204"/>
      <c r="CG197" s="204"/>
      <c r="CH197" s="204"/>
      <c r="CI197" s="204"/>
      <c r="CJ197" s="204"/>
      <c r="CK197" s="204"/>
      <c r="CL197" s="204"/>
      <c r="CM197" s="204"/>
      <c r="CN197" s="204"/>
      <c r="CO197" s="204"/>
      <c r="CP197" s="204"/>
      <c r="CQ197" s="204"/>
      <c r="CR197" s="204"/>
      <c r="CS197" s="204"/>
      <c r="CT197" s="204"/>
      <c r="CU197" s="231"/>
      <c r="CV197" s="231"/>
      <c r="CW197" s="231"/>
      <c r="CX197" s="242"/>
      <c r="CY197" s="242"/>
      <c r="CZ197" s="242"/>
      <c r="DD197" s="6">
        <f t="shared" si="4"/>
        <v>0</v>
      </c>
      <c r="DG197" s="6">
        <f t="shared" si="5"/>
        <v>0</v>
      </c>
    </row>
    <row r="198" spans="1:111" s="6" customFormat="1">
      <c r="A198" s="203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04"/>
      <c r="AT198" s="204"/>
      <c r="AU198" s="204"/>
      <c r="AV198" s="204"/>
      <c r="AW198" s="204"/>
      <c r="AX198" s="204"/>
      <c r="AY198" s="204"/>
      <c r="AZ198" s="204"/>
      <c r="BA198" s="204"/>
      <c r="BB198" s="204"/>
      <c r="BC198" s="231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  <c r="BZ198" s="204"/>
      <c r="CA198" s="204"/>
      <c r="CB198" s="204"/>
      <c r="CC198" s="204"/>
      <c r="CD198" s="204"/>
      <c r="CE198" s="204"/>
      <c r="CF198" s="204"/>
      <c r="CG198" s="204"/>
      <c r="CH198" s="204"/>
      <c r="CI198" s="204"/>
      <c r="CJ198" s="204"/>
      <c r="CK198" s="204"/>
      <c r="CL198" s="204"/>
      <c r="CM198" s="204"/>
      <c r="CN198" s="204"/>
      <c r="CO198" s="204"/>
      <c r="CP198" s="204"/>
      <c r="CQ198" s="204"/>
      <c r="CR198" s="204"/>
      <c r="CS198" s="204"/>
      <c r="CT198" s="204"/>
      <c r="CU198" s="231"/>
      <c r="CV198" s="231"/>
      <c r="CW198" s="231"/>
      <c r="CX198" s="242"/>
      <c r="CY198" s="242"/>
      <c r="CZ198" s="242"/>
      <c r="DD198" s="6">
        <f t="shared" ref="DD198:DD202" si="6">SUM(B198:K198)</f>
        <v>0</v>
      </c>
      <c r="DG198" s="6">
        <f t="shared" ref="DG198:DG261" si="7">COUNTIF(B198:K198,"&gt;2")</f>
        <v>0</v>
      </c>
    </row>
    <row r="199" spans="1:111" s="6" customFormat="1">
      <c r="A199" s="203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204"/>
      <c r="AY199" s="204"/>
      <c r="AZ199" s="204"/>
      <c r="BA199" s="204"/>
      <c r="BB199" s="204"/>
      <c r="BC199" s="231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  <c r="BZ199" s="204"/>
      <c r="CA199" s="204"/>
      <c r="CB199" s="204"/>
      <c r="CC199" s="204"/>
      <c r="CD199" s="204"/>
      <c r="CE199" s="204"/>
      <c r="CF199" s="204"/>
      <c r="CG199" s="204"/>
      <c r="CH199" s="204"/>
      <c r="CI199" s="204"/>
      <c r="CJ199" s="204"/>
      <c r="CK199" s="204"/>
      <c r="CL199" s="204"/>
      <c r="CM199" s="204"/>
      <c r="CN199" s="204"/>
      <c r="CO199" s="204"/>
      <c r="CP199" s="204"/>
      <c r="CQ199" s="204"/>
      <c r="CR199" s="204"/>
      <c r="CS199" s="204"/>
      <c r="CT199" s="204"/>
      <c r="CU199" s="231"/>
      <c r="CV199" s="231"/>
      <c r="CW199" s="231"/>
      <c r="CX199" s="242"/>
      <c r="CY199" s="242"/>
      <c r="CZ199" s="242"/>
      <c r="DD199" s="6">
        <f t="shared" si="6"/>
        <v>0</v>
      </c>
      <c r="DG199" s="6">
        <f t="shared" si="7"/>
        <v>0</v>
      </c>
    </row>
    <row r="200" spans="1:111" s="6" customFormat="1">
      <c r="A200" s="203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31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  <c r="BZ200" s="204"/>
      <c r="CA200" s="204"/>
      <c r="CB200" s="204"/>
      <c r="CC200" s="204"/>
      <c r="CD200" s="204"/>
      <c r="CE200" s="204"/>
      <c r="CF200" s="204"/>
      <c r="CG200" s="204"/>
      <c r="CH200" s="204"/>
      <c r="CI200" s="204"/>
      <c r="CJ200" s="204"/>
      <c r="CK200" s="204"/>
      <c r="CL200" s="204"/>
      <c r="CM200" s="204"/>
      <c r="CN200" s="204"/>
      <c r="CO200" s="204"/>
      <c r="CP200" s="204"/>
      <c r="CQ200" s="204"/>
      <c r="CR200" s="204"/>
      <c r="CS200" s="204"/>
      <c r="CT200" s="204"/>
      <c r="CU200" s="231"/>
      <c r="CV200" s="231"/>
      <c r="CW200" s="231"/>
      <c r="CX200" s="242"/>
      <c r="CY200" s="242"/>
      <c r="CZ200" s="242"/>
      <c r="DD200" s="6">
        <f t="shared" si="6"/>
        <v>0</v>
      </c>
      <c r="DG200" s="6">
        <f t="shared" si="7"/>
        <v>0</v>
      </c>
    </row>
    <row r="201" spans="1:111" s="6" customFormat="1">
      <c r="A201" s="203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231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  <c r="BZ201" s="204"/>
      <c r="CA201" s="204"/>
      <c r="CB201" s="204"/>
      <c r="CC201" s="204"/>
      <c r="CD201" s="204"/>
      <c r="CE201" s="204"/>
      <c r="CF201" s="204"/>
      <c r="CG201" s="204"/>
      <c r="CH201" s="204"/>
      <c r="CI201" s="204"/>
      <c r="CJ201" s="204"/>
      <c r="CK201" s="204"/>
      <c r="CL201" s="204"/>
      <c r="CM201" s="204"/>
      <c r="CN201" s="204"/>
      <c r="CO201" s="204"/>
      <c r="CP201" s="204"/>
      <c r="CQ201" s="204"/>
      <c r="CR201" s="204"/>
      <c r="CS201" s="204"/>
      <c r="CT201" s="204"/>
      <c r="CU201" s="231"/>
      <c r="CV201" s="231"/>
      <c r="CW201" s="231"/>
      <c r="CX201" s="242"/>
      <c r="CY201" s="242"/>
      <c r="CZ201" s="242"/>
      <c r="DD201" s="6">
        <f t="shared" si="6"/>
        <v>0</v>
      </c>
      <c r="DG201" s="6">
        <f t="shared" si="7"/>
        <v>0</v>
      </c>
    </row>
    <row r="202" spans="1:111" s="6" customFormat="1">
      <c r="A202" s="203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31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  <c r="BZ202" s="204"/>
      <c r="CA202" s="204"/>
      <c r="CB202" s="204"/>
      <c r="CC202" s="204"/>
      <c r="CD202" s="204"/>
      <c r="CE202" s="204"/>
      <c r="CF202" s="204"/>
      <c r="CG202" s="204"/>
      <c r="CH202" s="204"/>
      <c r="CI202" s="204"/>
      <c r="CJ202" s="204"/>
      <c r="CK202" s="204"/>
      <c r="CL202" s="204"/>
      <c r="CM202" s="204"/>
      <c r="CN202" s="204"/>
      <c r="CO202" s="204"/>
      <c r="CP202" s="204"/>
      <c r="CQ202" s="204"/>
      <c r="CR202" s="204"/>
      <c r="CS202" s="204"/>
      <c r="CT202" s="204"/>
      <c r="CU202" s="231"/>
      <c r="CV202" s="231"/>
      <c r="CW202" s="231"/>
      <c r="CX202" s="242"/>
      <c r="CY202" s="242"/>
      <c r="CZ202" s="242"/>
      <c r="DD202" s="6">
        <f t="shared" si="6"/>
        <v>0</v>
      </c>
      <c r="DG202" s="6">
        <f t="shared" si="7"/>
        <v>0</v>
      </c>
    </row>
    <row r="203" spans="1:111" s="6" customFormat="1">
      <c r="A203" s="203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31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  <c r="BZ203" s="204"/>
      <c r="CA203" s="204"/>
      <c r="CB203" s="204"/>
      <c r="CC203" s="204"/>
      <c r="CD203" s="204"/>
      <c r="CE203" s="204"/>
      <c r="CF203" s="204"/>
      <c r="CG203" s="204"/>
      <c r="CH203" s="204"/>
      <c r="CI203" s="204"/>
      <c r="CJ203" s="204"/>
      <c r="CK203" s="204"/>
      <c r="CL203" s="204"/>
      <c r="CM203" s="204"/>
      <c r="CN203" s="204"/>
      <c r="CO203" s="204"/>
      <c r="CP203" s="204"/>
      <c r="CQ203" s="204"/>
      <c r="CR203" s="204"/>
      <c r="CS203" s="204"/>
      <c r="CT203" s="204"/>
      <c r="CU203" s="231"/>
      <c r="CV203" s="231"/>
      <c r="CW203" s="231"/>
      <c r="CX203" s="242"/>
      <c r="CY203" s="242"/>
      <c r="CZ203" s="242"/>
      <c r="DD203" s="6">
        <f t="shared" ref="DD203:DD266" si="8">SUM(B203:K203)</f>
        <v>0</v>
      </c>
      <c r="DG203" s="6">
        <f t="shared" si="7"/>
        <v>0</v>
      </c>
    </row>
    <row r="204" spans="1:111" s="6" customFormat="1">
      <c r="A204" s="203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  <c r="AT204" s="204"/>
      <c r="AU204" s="204"/>
      <c r="AV204" s="204"/>
      <c r="AW204" s="204"/>
      <c r="AX204" s="204"/>
      <c r="AY204" s="204"/>
      <c r="AZ204" s="204"/>
      <c r="BA204" s="204"/>
      <c r="BB204" s="204"/>
      <c r="BC204" s="231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  <c r="BZ204" s="204"/>
      <c r="CA204" s="204"/>
      <c r="CB204" s="204"/>
      <c r="CC204" s="204"/>
      <c r="CD204" s="204"/>
      <c r="CE204" s="204"/>
      <c r="CF204" s="204"/>
      <c r="CG204" s="204"/>
      <c r="CH204" s="204"/>
      <c r="CI204" s="204"/>
      <c r="CJ204" s="204"/>
      <c r="CK204" s="204"/>
      <c r="CL204" s="204"/>
      <c r="CM204" s="204"/>
      <c r="CN204" s="204"/>
      <c r="CO204" s="204"/>
      <c r="CP204" s="204"/>
      <c r="CQ204" s="204"/>
      <c r="CR204" s="204"/>
      <c r="CS204" s="204"/>
      <c r="CT204" s="204"/>
      <c r="CU204" s="231"/>
      <c r="CV204" s="231"/>
      <c r="CW204" s="231"/>
      <c r="CX204" s="242"/>
      <c r="CY204" s="242"/>
      <c r="CZ204" s="242"/>
      <c r="DD204" s="6">
        <f t="shared" si="8"/>
        <v>0</v>
      </c>
      <c r="DG204" s="6">
        <f t="shared" si="7"/>
        <v>0</v>
      </c>
    </row>
    <row r="205" spans="1:111" s="6" customFormat="1">
      <c r="A205" s="203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4"/>
      <c r="AT205" s="204"/>
      <c r="AU205" s="204"/>
      <c r="AV205" s="204"/>
      <c r="AW205" s="204"/>
      <c r="AX205" s="204"/>
      <c r="AY205" s="204"/>
      <c r="AZ205" s="204"/>
      <c r="BA205" s="204"/>
      <c r="BB205" s="204"/>
      <c r="BC205" s="231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  <c r="BZ205" s="204"/>
      <c r="CA205" s="204"/>
      <c r="CB205" s="204"/>
      <c r="CC205" s="204"/>
      <c r="CD205" s="204"/>
      <c r="CE205" s="204"/>
      <c r="CF205" s="204"/>
      <c r="CG205" s="204"/>
      <c r="CH205" s="204"/>
      <c r="CI205" s="204"/>
      <c r="CJ205" s="204"/>
      <c r="CK205" s="204"/>
      <c r="CL205" s="204"/>
      <c r="CM205" s="204"/>
      <c r="CN205" s="204"/>
      <c r="CO205" s="204"/>
      <c r="CP205" s="204"/>
      <c r="CQ205" s="204"/>
      <c r="CR205" s="204"/>
      <c r="CS205" s="204"/>
      <c r="CT205" s="204"/>
      <c r="CU205" s="231"/>
      <c r="CV205" s="231"/>
      <c r="CW205" s="231"/>
      <c r="CX205" s="242"/>
      <c r="CY205" s="242"/>
      <c r="CZ205" s="242"/>
      <c r="DD205" s="6">
        <f t="shared" si="8"/>
        <v>0</v>
      </c>
      <c r="DG205" s="6">
        <f t="shared" si="7"/>
        <v>0</v>
      </c>
    </row>
    <row r="206" spans="1:111" s="6" customFormat="1">
      <c r="A206" s="203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31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  <c r="BZ206" s="204"/>
      <c r="CA206" s="204"/>
      <c r="CB206" s="204"/>
      <c r="CC206" s="204"/>
      <c r="CD206" s="204"/>
      <c r="CE206" s="204"/>
      <c r="CF206" s="204"/>
      <c r="CG206" s="204"/>
      <c r="CH206" s="204"/>
      <c r="CI206" s="204"/>
      <c r="CJ206" s="204"/>
      <c r="CK206" s="204"/>
      <c r="CL206" s="204"/>
      <c r="CM206" s="204"/>
      <c r="CN206" s="204"/>
      <c r="CO206" s="204"/>
      <c r="CP206" s="204"/>
      <c r="CQ206" s="204"/>
      <c r="CR206" s="204"/>
      <c r="CS206" s="204"/>
      <c r="CT206" s="204"/>
      <c r="CU206" s="231"/>
      <c r="CV206" s="231"/>
      <c r="CW206" s="231"/>
      <c r="CX206" s="242"/>
      <c r="CY206" s="242"/>
      <c r="CZ206" s="242"/>
      <c r="DD206" s="6">
        <f t="shared" si="8"/>
        <v>0</v>
      </c>
      <c r="DG206" s="6">
        <f t="shared" si="7"/>
        <v>0</v>
      </c>
    </row>
    <row r="207" spans="1:111" s="6" customFormat="1">
      <c r="A207" s="203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31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31"/>
      <c r="CV207" s="231"/>
      <c r="CW207" s="231"/>
      <c r="CX207" s="242"/>
      <c r="CY207" s="242"/>
      <c r="CZ207" s="242"/>
      <c r="DD207" s="6">
        <f t="shared" si="8"/>
        <v>0</v>
      </c>
      <c r="DG207" s="6">
        <f t="shared" si="7"/>
        <v>0</v>
      </c>
    </row>
    <row r="208" spans="1:111" s="6" customFormat="1">
      <c r="A208" s="203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31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31"/>
      <c r="CV208" s="231"/>
      <c r="CW208" s="231"/>
      <c r="CX208" s="242"/>
      <c r="CY208" s="242"/>
      <c r="CZ208" s="242"/>
      <c r="DD208" s="6">
        <f t="shared" si="8"/>
        <v>0</v>
      </c>
      <c r="DG208" s="6">
        <f t="shared" si="7"/>
        <v>0</v>
      </c>
    </row>
    <row r="209" spans="1:111" s="6" customFormat="1">
      <c r="A209" s="203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4"/>
      <c r="BC209" s="231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  <c r="BZ209" s="204"/>
      <c r="CA209" s="204"/>
      <c r="CB209" s="204"/>
      <c r="CC209" s="204"/>
      <c r="CD209" s="204"/>
      <c r="CE209" s="204"/>
      <c r="CF209" s="204"/>
      <c r="CG209" s="204"/>
      <c r="CH209" s="204"/>
      <c r="CI209" s="204"/>
      <c r="CJ209" s="204"/>
      <c r="CK209" s="204"/>
      <c r="CL209" s="204"/>
      <c r="CM209" s="204"/>
      <c r="CN209" s="204"/>
      <c r="CO209" s="204"/>
      <c r="CP209" s="204"/>
      <c r="CQ209" s="204"/>
      <c r="CR209" s="204"/>
      <c r="CS209" s="204"/>
      <c r="CT209" s="204"/>
      <c r="CU209" s="231"/>
      <c r="CV209" s="231"/>
      <c r="CW209" s="231"/>
      <c r="CX209" s="242"/>
      <c r="CY209" s="242"/>
      <c r="CZ209" s="242"/>
      <c r="DD209" s="6">
        <f t="shared" si="8"/>
        <v>0</v>
      </c>
      <c r="DG209" s="6">
        <f t="shared" si="7"/>
        <v>0</v>
      </c>
    </row>
    <row r="210" spans="1:111" s="6" customFormat="1">
      <c r="A210" s="203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4"/>
      <c r="BC210" s="231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  <c r="BZ210" s="204"/>
      <c r="CA210" s="204"/>
      <c r="CB210" s="204"/>
      <c r="CC210" s="204"/>
      <c r="CD210" s="204"/>
      <c r="CE210" s="204"/>
      <c r="CF210" s="204"/>
      <c r="CG210" s="204"/>
      <c r="CH210" s="204"/>
      <c r="CI210" s="204"/>
      <c r="CJ210" s="204"/>
      <c r="CK210" s="204"/>
      <c r="CL210" s="204"/>
      <c r="CM210" s="204"/>
      <c r="CN210" s="204"/>
      <c r="CO210" s="204"/>
      <c r="CP210" s="204"/>
      <c r="CQ210" s="204"/>
      <c r="CR210" s="204"/>
      <c r="CS210" s="204"/>
      <c r="CT210" s="204"/>
      <c r="CU210" s="231"/>
      <c r="CV210" s="231"/>
      <c r="CW210" s="231"/>
      <c r="CX210" s="242"/>
      <c r="CY210" s="242"/>
      <c r="CZ210" s="242"/>
      <c r="DD210" s="6">
        <f t="shared" si="8"/>
        <v>0</v>
      </c>
      <c r="DG210" s="6">
        <f t="shared" si="7"/>
        <v>0</v>
      </c>
    </row>
    <row r="211" spans="1:111" s="6" customFormat="1">
      <c r="A211" s="203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4"/>
      <c r="BC211" s="231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  <c r="BZ211" s="204"/>
      <c r="CA211" s="204"/>
      <c r="CB211" s="204"/>
      <c r="CC211" s="204"/>
      <c r="CD211" s="204"/>
      <c r="CE211" s="204"/>
      <c r="CF211" s="204"/>
      <c r="CG211" s="204"/>
      <c r="CH211" s="204"/>
      <c r="CI211" s="204"/>
      <c r="CJ211" s="204"/>
      <c r="CK211" s="204"/>
      <c r="CL211" s="204"/>
      <c r="CM211" s="204"/>
      <c r="CN211" s="204"/>
      <c r="CO211" s="204"/>
      <c r="CP211" s="204"/>
      <c r="CQ211" s="204"/>
      <c r="CR211" s="204"/>
      <c r="CS211" s="204"/>
      <c r="CT211" s="204"/>
      <c r="CU211" s="231"/>
      <c r="CV211" s="231"/>
      <c r="CW211" s="231"/>
      <c r="CX211" s="242"/>
      <c r="CY211" s="242"/>
      <c r="CZ211" s="242"/>
      <c r="DD211" s="6">
        <f t="shared" si="8"/>
        <v>0</v>
      </c>
      <c r="DG211" s="6">
        <f t="shared" si="7"/>
        <v>0</v>
      </c>
    </row>
    <row r="212" spans="1:111" s="6" customFormat="1">
      <c r="A212" s="203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4"/>
      <c r="BC212" s="231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  <c r="BZ212" s="204"/>
      <c r="CA212" s="204"/>
      <c r="CB212" s="204"/>
      <c r="CC212" s="204"/>
      <c r="CD212" s="204"/>
      <c r="CE212" s="204"/>
      <c r="CF212" s="204"/>
      <c r="CG212" s="204"/>
      <c r="CH212" s="204"/>
      <c r="CI212" s="204"/>
      <c r="CJ212" s="204"/>
      <c r="CK212" s="204"/>
      <c r="CL212" s="204"/>
      <c r="CM212" s="204"/>
      <c r="CN212" s="204"/>
      <c r="CO212" s="204"/>
      <c r="CP212" s="204"/>
      <c r="CQ212" s="204"/>
      <c r="CR212" s="204"/>
      <c r="CS212" s="204"/>
      <c r="CT212" s="204"/>
      <c r="CU212" s="231"/>
      <c r="CV212" s="231"/>
      <c r="CW212" s="231"/>
      <c r="CX212" s="242"/>
      <c r="CY212" s="242"/>
      <c r="CZ212" s="242"/>
      <c r="DD212" s="6">
        <f t="shared" si="8"/>
        <v>0</v>
      </c>
      <c r="DG212" s="6">
        <f t="shared" si="7"/>
        <v>0</v>
      </c>
    </row>
    <row r="213" spans="1:111" s="6" customFormat="1">
      <c r="A213" s="203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4"/>
      <c r="BC213" s="231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  <c r="BZ213" s="204"/>
      <c r="CA213" s="204"/>
      <c r="CB213" s="204"/>
      <c r="CC213" s="204"/>
      <c r="CD213" s="204"/>
      <c r="CE213" s="204"/>
      <c r="CF213" s="204"/>
      <c r="CG213" s="204"/>
      <c r="CH213" s="204"/>
      <c r="CI213" s="204"/>
      <c r="CJ213" s="204"/>
      <c r="CK213" s="204"/>
      <c r="CL213" s="204"/>
      <c r="CM213" s="204"/>
      <c r="CN213" s="204"/>
      <c r="CO213" s="204"/>
      <c r="CP213" s="204"/>
      <c r="CQ213" s="204"/>
      <c r="CR213" s="204"/>
      <c r="CS213" s="204"/>
      <c r="CT213" s="204"/>
      <c r="CU213" s="231"/>
      <c r="CV213" s="231"/>
      <c r="CW213" s="231"/>
      <c r="CX213" s="242"/>
      <c r="CY213" s="242"/>
      <c r="CZ213" s="242"/>
      <c r="DD213" s="6">
        <f t="shared" si="8"/>
        <v>0</v>
      </c>
      <c r="DG213" s="6">
        <f t="shared" si="7"/>
        <v>0</v>
      </c>
    </row>
    <row r="214" spans="1:111" s="6" customFormat="1">
      <c r="A214" s="203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4"/>
      <c r="BC214" s="231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  <c r="BZ214" s="204"/>
      <c r="CA214" s="204"/>
      <c r="CB214" s="204"/>
      <c r="CC214" s="204"/>
      <c r="CD214" s="204"/>
      <c r="CE214" s="204"/>
      <c r="CF214" s="204"/>
      <c r="CG214" s="204"/>
      <c r="CH214" s="204"/>
      <c r="CI214" s="204"/>
      <c r="CJ214" s="204"/>
      <c r="CK214" s="204"/>
      <c r="CL214" s="204"/>
      <c r="CM214" s="204"/>
      <c r="CN214" s="204"/>
      <c r="CO214" s="204"/>
      <c r="CP214" s="204"/>
      <c r="CQ214" s="204"/>
      <c r="CR214" s="204"/>
      <c r="CS214" s="204"/>
      <c r="CT214" s="204"/>
      <c r="CU214" s="231"/>
      <c r="CV214" s="231"/>
      <c r="CW214" s="231"/>
      <c r="CX214" s="242"/>
      <c r="CY214" s="242"/>
      <c r="CZ214" s="242"/>
      <c r="DD214" s="6">
        <f t="shared" si="8"/>
        <v>0</v>
      </c>
      <c r="DG214" s="6">
        <f t="shared" si="7"/>
        <v>0</v>
      </c>
    </row>
    <row r="215" spans="1:111" s="6" customFormat="1">
      <c r="A215" s="203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4"/>
      <c r="BC215" s="231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  <c r="BZ215" s="204"/>
      <c r="CA215" s="204"/>
      <c r="CB215" s="204"/>
      <c r="CC215" s="204"/>
      <c r="CD215" s="204"/>
      <c r="CE215" s="204"/>
      <c r="CF215" s="204"/>
      <c r="CG215" s="204"/>
      <c r="CH215" s="204"/>
      <c r="CI215" s="204"/>
      <c r="CJ215" s="204"/>
      <c r="CK215" s="204"/>
      <c r="CL215" s="204"/>
      <c r="CM215" s="204"/>
      <c r="CN215" s="204"/>
      <c r="CO215" s="204"/>
      <c r="CP215" s="204"/>
      <c r="CQ215" s="204"/>
      <c r="CR215" s="204"/>
      <c r="CS215" s="204"/>
      <c r="CT215" s="204"/>
      <c r="CU215" s="231"/>
      <c r="CV215" s="231"/>
      <c r="CW215" s="231"/>
      <c r="CX215" s="242"/>
      <c r="CY215" s="242"/>
      <c r="CZ215" s="242"/>
      <c r="DD215" s="6">
        <f t="shared" si="8"/>
        <v>0</v>
      </c>
      <c r="DG215" s="6">
        <f t="shared" si="7"/>
        <v>0</v>
      </c>
    </row>
    <row r="216" spans="1:111" s="6" customFormat="1">
      <c r="A216" s="203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04"/>
      <c r="AT216" s="204"/>
      <c r="AU216" s="204"/>
      <c r="AV216" s="204"/>
      <c r="AW216" s="204"/>
      <c r="AX216" s="204"/>
      <c r="AY216" s="204"/>
      <c r="AZ216" s="204"/>
      <c r="BA216" s="204"/>
      <c r="BB216" s="204"/>
      <c r="BC216" s="231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4"/>
      <c r="CH216" s="204"/>
      <c r="CI216" s="204"/>
      <c r="CJ216" s="204"/>
      <c r="CK216" s="204"/>
      <c r="CL216" s="204"/>
      <c r="CM216" s="204"/>
      <c r="CN216" s="204"/>
      <c r="CO216" s="204"/>
      <c r="CP216" s="204"/>
      <c r="CQ216" s="204"/>
      <c r="CR216" s="204"/>
      <c r="CS216" s="204"/>
      <c r="CT216" s="204"/>
      <c r="CU216" s="231"/>
      <c r="CV216" s="231"/>
      <c r="CW216" s="231"/>
      <c r="CX216" s="242"/>
      <c r="CY216" s="242"/>
      <c r="CZ216" s="242"/>
      <c r="DD216" s="6">
        <f t="shared" si="8"/>
        <v>0</v>
      </c>
      <c r="DG216" s="6">
        <f t="shared" si="7"/>
        <v>0</v>
      </c>
    </row>
    <row r="217" spans="1:111" s="6" customFormat="1">
      <c r="A217" s="203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204"/>
      <c r="AT217" s="204"/>
      <c r="AU217" s="204"/>
      <c r="AV217" s="204"/>
      <c r="AW217" s="204"/>
      <c r="AX217" s="204"/>
      <c r="AY217" s="204"/>
      <c r="AZ217" s="204"/>
      <c r="BA217" s="204"/>
      <c r="BB217" s="204"/>
      <c r="BC217" s="231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  <c r="BZ217" s="204"/>
      <c r="CA217" s="204"/>
      <c r="CB217" s="204"/>
      <c r="CC217" s="204"/>
      <c r="CD217" s="204"/>
      <c r="CE217" s="204"/>
      <c r="CF217" s="204"/>
      <c r="CG217" s="204"/>
      <c r="CH217" s="204"/>
      <c r="CI217" s="204"/>
      <c r="CJ217" s="204"/>
      <c r="CK217" s="204"/>
      <c r="CL217" s="204"/>
      <c r="CM217" s="204"/>
      <c r="CN217" s="204"/>
      <c r="CO217" s="204"/>
      <c r="CP217" s="204"/>
      <c r="CQ217" s="204"/>
      <c r="CR217" s="204"/>
      <c r="CS217" s="204"/>
      <c r="CT217" s="204"/>
      <c r="CU217" s="231"/>
      <c r="CV217" s="231"/>
      <c r="CW217" s="231"/>
      <c r="CX217" s="242"/>
      <c r="CY217" s="242"/>
      <c r="CZ217" s="242"/>
      <c r="DD217" s="6">
        <f t="shared" si="8"/>
        <v>0</v>
      </c>
      <c r="DG217" s="6">
        <f t="shared" si="7"/>
        <v>0</v>
      </c>
    </row>
    <row r="218" spans="1:111" s="6" customFormat="1">
      <c r="A218" s="203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04"/>
      <c r="AT218" s="204"/>
      <c r="AU218" s="204"/>
      <c r="AV218" s="204"/>
      <c r="AW218" s="204"/>
      <c r="AX218" s="204"/>
      <c r="AY218" s="204"/>
      <c r="AZ218" s="204"/>
      <c r="BA218" s="204"/>
      <c r="BB218" s="204"/>
      <c r="BC218" s="231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  <c r="BZ218" s="204"/>
      <c r="CA218" s="204"/>
      <c r="CB218" s="204"/>
      <c r="CC218" s="204"/>
      <c r="CD218" s="204"/>
      <c r="CE218" s="204"/>
      <c r="CF218" s="204"/>
      <c r="CG218" s="204"/>
      <c r="CH218" s="204"/>
      <c r="CI218" s="204"/>
      <c r="CJ218" s="204"/>
      <c r="CK218" s="204"/>
      <c r="CL218" s="204"/>
      <c r="CM218" s="204"/>
      <c r="CN218" s="204"/>
      <c r="CO218" s="204"/>
      <c r="CP218" s="204"/>
      <c r="CQ218" s="204"/>
      <c r="CR218" s="204"/>
      <c r="CS218" s="204"/>
      <c r="CT218" s="204"/>
      <c r="CU218" s="231"/>
      <c r="CV218" s="231"/>
      <c r="CW218" s="231"/>
      <c r="CX218" s="242"/>
      <c r="CY218" s="242"/>
      <c r="CZ218" s="242"/>
      <c r="DD218" s="6">
        <f t="shared" si="8"/>
        <v>0</v>
      </c>
      <c r="DG218" s="6">
        <f t="shared" si="7"/>
        <v>0</v>
      </c>
    </row>
    <row r="219" spans="1:111" s="6" customFormat="1">
      <c r="A219" s="203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31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  <c r="BZ219" s="204"/>
      <c r="CA219" s="204"/>
      <c r="CB219" s="204"/>
      <c r="CC219" s="204"/>
      <c r="CD219" s="204"/>
      <c r="CE219" s="204"/>
      <c r="CF219" s="204"/>
      <c r="CG219" s="204"/>
      <c r="CH219" s="204"/>
      <c r="CI219" s="204"/>
      <c r="CJ219" s="204"/>
      <c r="CK219" s="204"/>
      <c r="CL219" s="204"/>
      <c r="CM219" s="204"/>
      <c r="CN219" s="204"/>
      <c r="CO219" s="204"/>
      <c r="CP219" s="204"/>
      <c r="CQ219" s="204"/>
      <c r="CR219" s="204"/>
      <c r="CS219" s="204"/>
      <c r="CT219" s="204"/>
      <c r="CU219" s="231"/>
      <c r="CV219" s="231"/>
      <c r="CW219" s="231"/>
      <c r="CX219" s="242"/>
      <c r="CY219" s="242"/>
      <c r="CZ219" s="242"/>
      <c r="DD219" s="6">
        <f t="shared" si="8"/>
        <v>0</v>
      </c>
      <c r="DG219" s="6">
        <f t="shared" si="7"/>
        <v>0</v>
      </c>
    </row>
    <row r="220" spans="1:111" s="6" customFormat="1">
      <c r="A220" s="203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4"/>
      <c r="AT220" s="204"/>
      <c r="AU220" s="204"/>
      <c r="AV220" s="204"/>
      <c r="AW220" s="204"/>
      <c r="AX220" s="204"/>
      <c r="AY220" s="204"/>
      <c r="AZ220" s="204"/>
      <c r="BA220" s="204"/>
      <c r="BB220" s="204"/>
      <c r="BC220" s="231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  <c r="BZ220" s="204"/>
      <c r="CA220" s="204"/>
      <c r="CB220" s="204"/>
      <c r="CC220" s="204"/>
      <c r="CD220" s="204"/>
      <c r="CE220" s="204"/>
      <c r="CF220" s="204"/>
      <c r="CG220" s="204"/>
      <c r="CH220" s="204"/>
      <c r="CI220" s="204"/>
      <c r="CJ220" s="204"/>
      <c r="CK220" s="204"/>
      <c r="CL220" s="204"/>
      <c r="CM220" s="204"/>
      <c r="CN220" s="204"/>
      <c r="CO220" s="204"/>
      <c r="CP220" s="204"/>
      <c r="CQ220" s="204"/>
      <c r="CR220" s="204"/>
      <c r="CS220" s="204"/>
      <c r="CT220" s="204"/>
      <c r="CU220" s="231"/>
      <c r="CV220" s="231"/>
      <c r="CW220" s="231"/>
      <c r="CX220" s="242"/>
      <c r="CY220" s="242"/>
      <c r="CZ220" s="242"/>
      <c r="DD220" s="6">
        <f t="shared" si="8"/>
        <v>0</v>
      </c>
      <c r="DG220" s="6">
        <f t="shared" si="7"/>
        <v>0</v>
      </c>
    </row>
    <row r="221" spans="1:111" s="6" customFormat="1">
      <c r="A221" s="203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31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  <c r="BZ221" s="204"/>
      <c r="CA221" s="204"/>
      <c r="CB221" s="204"/>
      <c r="CC221" s="204"/>
      <c r="CD221" s="204"/>
      <c r="CE221" s="204"/>
      <c r="CF221" s="204"/>
      <c r="CG221" s="204"/>
      <c r="CH221" s="204"/>
      <c r="CI221" s="204"/>
      <c r="CJ221" s="204"/>
      <c r="CK221" s="204"/>
      <c r="CL221" s="204"/>
      <c r="CM221" s="204"/>
      <c r="CN221" s="204"/>
      <c r="CO221" s="204"/>
      <c r="CP221" s="204"/>
      <c r="CQ221" s="204"/>
      <c r="CR221" s="204"/>
      <c r="CS221" s="204"/>
      <c r="CT221" s="204"/>
      <c r="CU221" s="231"/>
      <c r="CV221" s="231"/>
      <c r="CW221" s="231"/>
      <c r="CX221" s="242"/>
      <c r="CY221" s="242"/>
      <c r="CZ221" s="242"/>
      <c r="DD221" s="6">
        <f t="shared" si="8"/>
        <v>0</v>
      </c>
      <c r="DG221" s="6">
        <f t="shared" si="7"/>
        <v>0</v>
      </c>
    </row>
    <row r="222" spans="1:111" s="6" customFormat="1">
      <c r="A222" s="203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31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  <c r="BZ222" s="204"/>
      <c r="CA222" s="204"/>
      <c r="CB222" s="204"/>
      <c r="CC222" s="204"/>
      <c r="CD222" s="204"/>
      <c r="CE222" s="204"/>
      <c r="CF222" s="204"/>
      <c r="CG222" s="204"/>
      <c r="CH222" s="204"/>
      <c r="CI222" s="204"/>
      <c r="CJ222" s="204"/>
      <c r="CK222" s="204"/>
      <c r="CL222" s="204"/>
      <c r="CM222" s="204"/>
      <c r="CN222" s="204"/>
      <c r="CO222" s="204"/>
      <c r="CP222" s="204"/>
      <c r="CQ222" s="204"/>
      <c r="CR222" s="204"/>
      <c r="CS222" s="204"/>
      <c r="CT222" s="204"/>
      <c r="CU222" s="231"/>
      <c r="CV222" s="231"/>
      <c r="CW222" s="231"/>
      <c r="CX222" s="242"/>
      <c r="CY222" s="242"/>
      <c r="CZ222" s="242"/>
      <c r="DD222" s="6">
        <f t="shared" si="8"/>
        <v>0</v>
      </c>
      <c r="DG222" s="6">
        <f t="shared" si="7"/>
        <v>0</v>
      </c>
    </row>
    <row r="223" spans="1:111" s="6" customFormat="1">
      <c r="A223" s="203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04"/>
      <c r="BC223" s="231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204"/>
      <c r="CJ223" s="204"/>
      <c r="CK223" s="204"/>
      <c r="CL223" s="204"/>
      <c r="CM223" s="204"/>
      <c r="CN223" s="204"/>
      <c r="CO223" s="204"/>
      <c r="CP223" s="204"/>
      <c r="CQ223" s="204"/>
      <c r="CR223" s="204"/>
      <c r="CS223" s="204"/>
      <c r="CT223" s="204"/>
      <c r="CU223" s="231"/>
      <c r="CV223" s="231"/>
      <c r="CW223" s="231"/>
      <c r="CX223" s="242"/>
      <c r="CY223" s="242"/>
      <c r="CZ223" s="242"/>
      <c r="DD223" s="6">
        <f t="shared" si="8"/>
        <v>0</v>
      </c>
      <c r="DG223" s="6">
        <f t="shared" si="7"/>
        <v>0</v>
      </c>
    </row>
    <row r="224" spans="1:111" s="6" customFormat="1">
      <c r="A224" s="203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31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204"/>
      <c r="CJ224" s="204"/>
      <c r="CK224" s="204"/>
      <c r="CL224" s="204"/>
      <c r="CM224" s="204"/>
      <c r="CN224" s="204"/>
      <c r="CO224" s="204"/>
      <c r="CP224" s="204"/>
      <c r="CQ224" s="204"/>
      <c r="CR224" s="204"/>
      <c r="CS224" s="204"/>
      <c r="CT224" s="204"/>
      <c r="CU224" s="231"/>
      <c r="CV224" s="231"/>
      <c r="CW224" s="231"/>
      <c r="CX224" s="242"/>
      <c r="CY224" s="242"/>
      <c r="CZ224" s="242"/>
      <c r="DD224" s="6">
        <f t="shared" si="8"/>
        <v>0</v>
      </c>
      <c r="DG224" s="6">
        <f t="shared" si="7"/>
        <v>0</v>
      </c>
    </row>
    <row r="225" spans="1:111" s="6" customFormat="1">
      <c r="A225" s="203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31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  <c r="BZ225" s="204"/>
      <c r="CA225" s="204"/>
      <c r="CB225" s="204"/>
      <c r="CC225" s="204"/>
      <c r="CD225" s="204"/>
      <c r="CE225" s="204"/>
      <c r="CF225" s="204"/>
      <c r="CG225" s="204"/>
      <c r="CH225" s="204"/>
      <c r="CI225" s="204"/>
      <c r="CJ225" s="204"/>
      <c r="CK225" s="204"/>
      <c r="CL225" s="204"/>
      <c r="CM225" s="204"/>
      <c r="CN225" s="204"/>
      <c r="CO225" s="204"/>
      <c r="CP225" s="204"/>
      <c r="CQ225" s="204"/>
      <c r="CR225" s="204"/>
      <c r="CS225" s="204"/>
      <c r="CT225" s="204"/>
      <c r="CU225" s="231"/>
      <c r="CV225" s="231"/>
      <c r="CW225" s="231"/>
      <c r="CX225" s="242"/>
      <c r="CY225" s="242"/>
      <c r="CZ225" s="242"/>
      <c r="DD225" s="6">
        <f t="shared" si="8"/>
        <v>0</v>
      </c>
      <c r="DG225" s="6">
        <f t="shared" si="7"/>
        <v>0</v>
      </c>
    </row>
    <row r="226" spans="1:111" s="6" customFormat="1">
      <c r="A226" s="203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31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  <c r="BZ226" s="204"/>
      <c r="CA226" s="204"/>
      <c r="CB226" s="204"/>
      <c r="CC226" s="204"/>
      <c r="CD226" s="204"/>
      <c r="CE226" s="204"/>
      <c r="CF226" s="204"/>
      <c r="CG226" s="204"/>
      <c r="CH226" s="204"/>
      <c r="CI226" s="204"/>
      <c r="CJ226" s="204"/>
      <c r="CK226" s="204"/>
      <c r="CL226" s="204"/>
      <c r="CM226" s="204"/>
      <c r="CN226" s="204"/>
      <c r="CO226" s="204"/>
      <c r="CP226" s="204"/>
      <c r="CQ226" s="204"/>
      <c r="CR226" s="204"/>
      <c r="CS226" s="204"/>
      <c r="CT226" s="204"/>
      <c r="CU226" s="231"/>
      <c r="CV226" s="231"/>
      <c r="CW226" s="231"/>
      <c r="CX226" s="242"/>
      <c r="CY226" s="242"/>
      <c r="CZ226" s="242"/>
      <c r="DD226" s="6">
        <f t="shared" si="8"/>
        <v>0</v>
      </c>
      <c r="DG226" s="6">
        <f t="shared" si="7"/>
        <v>0</v>
      </c>
    </row>
    <row r="227" spans="1:111" s="6" customFormat="1">
      <c r="A227" s="203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31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  <c r="BZ227" s="204"/>
      <c r="CA227" s="204"/>
      <c r="CB227" s="204"/>
      <c r="CC227" s="204"/>
      <c r="CD227" s="204"/>
      <c r="CE227" s="204"/>
      <c r="CF227" s="204"/>
      <c r="CG227" s="204"/>
      <c r="CH227" s="204"/>
      <c r="CI227" s="204"/>
      <c r="CJ227" s="204"/>
      <c r="CK227" s="204"/>
      <c r="CL227" s="204"/>
      <c r="CM227" s="204"/>
      <c r="CN227" s="204"/>
      <c r="CO227" s="204"/>
      <c r="CP227" s="204"/>
      <c r="CQ227" s="204"/>
      <c r="CR227" s="204"/>
      <c r="CS227" s="204"/>
      <c r="CT227" s="204"/>
      <c r="CU227" s="231"/>
      <c r="CV227" s="231"/>
      <c r="CW227" s="231"/>
      <c r="CX227" s="242"/>
      <c r="CY227" s="242"/>
      <c r="CZ227" s="242"/>
      <c r="DD227" s="6">
        <f t="shared" si="8"/>
        <v>0</v>
      </c>
      <c r="DG227" s="6">
        <f t="shared" si="7"/>
        <v>0</v>
      </c>
    </row>
    <row r="228" spans="1:111" s="6" customFormat="1">
      <c r="A228" s="203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31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  <c r="BZ228" s="204"/>
      <c r="CA228" s="204"/>
      <c r="CB228" s="204"/>
      <c r="CC228" s="204"/>
      <c r="CD228" s="204"/>
      <c r="CE228" s="204"/>
      <c r="CF228" s="204"/>
      <c r="CG228" s="204"/>
      <c r="CH228" s="204"/>
      <c r="CI228" s="204"/>
      <c r="CJ228" s="204"/>
      <c r="CK228" s="204"/>
      <c r="CL228" s="204"/>
      <c r="CM228" s="204"/>
      <c r="CN228" s="204"/>
      <c r="CO228" s="204"/>
      <c r="CP228" s="204"/>
      <c r="CQ228" s="204"/>
      <c r="CR228" s="204"/>
      <c r="CS228" s="204"/>
      <c r="CT228" s="204"/>
      <c r="CU228" s="231"/>
      <c r="CV228" s="231"/>
      <c r="CW228" s="231"/>
      <c r="CX228" s="242"/>
      <c r="CY228" s="242"/>
      <c r="CZ228" s="242"/>
      <c r="DD228" s="6">
        <f t="shared" si="8"/>
        <v>0</v>
      </c>
      <c r="DG228" s="6">
        <f t="shared" si="7"/>
        <v>0</v>
      </c>
    </row>
    <row r="229" spans="1:111" s="6" customFormat="1">
      <c r="A229" s="203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31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  <c r="BZ229" s="204"/>
      <c r="CA229" s="204"/>
      <c r="CB229" s="204"/>
      <c r="CC229" s="204"/>
      <c r="CD229" s="204"/>
      <c r="CE229" s="204"/>
      <c r="CF229" s="204"/>
      <c r="CG229" s="204"/>
      <c r="CH229" s="204"/>
      <c r="CI229" s="204"/>
      <c r="CJ229" s="204"/>
      <c r="CK229" s="204"/>
      <c r="CL229" s="204"/>
      <c r="CM229" s="204"/>
      <c r="CN229" s="204"/>
      <c r="CO229" s="204"/>
      <c r="CP229" s="204"/>
      <c r="CQ229" s="204"/>
      <c r="CR229" s="204"/>
      <c r="CS229" s="204"/>
      <c r="CT229" s="204"/>
      <c r="CU229" s="231"/>
      <c r="CV229" s="231"/>
      <c r="CW229" s="231"/>
      <c r="CX229" s="242"/>
      <c r="CY229" s="242"/>
      <c r="CZ229" s="242"/>
      <c r="DD229" s="6">
        <f t="shared" si="8"/>
        <v>0</v>
      </c>
      <c r="DG229" s="6">
        <f t="shared" si="7"/>
        <v>0</v>
      </c>
    </row>
    <row r="230" spans="1:111" s="6" customFormat="1">
      <c r="A230" s="203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31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  <c r="BZ230" s="204"/>
      <c r="CA230" s="204"/>
      <c r="CB230" s="204"/>
      <c r="CC230" s="204"/>
      <c r="CD230" s="204"/>
      <c r="CE230" s="204"/>
      <c r="CF230" s="204"/>
      <c r="CG230" s="204"/>
      <c r="CH230" s="204"/>
      <c r="CI230" s="204"/>
      <c r="CJ230" s="204"/>
      <c r="CK230" s="204"/>
      <c r="CL230" s="204"/>
      <c r="CM230" s="204"/>
      <c r="CN230" s="204"/>
      <c r="CO230" s="204"/>
      <c r="CP230" s="204"/>
      <c r="CQ230" s="204"/>
      <c r="CR230" s="204"/>
      <c r="CS230" s="204"/>
      <c r="CT230" s="204"/>
      <c r="CU230" s="231"/>
      <c r="CV230" s="231"/>
      <c r="CW230" s="231"/>
      <c r="CX230" s="242"/>
      <c r="CY230" s="242"/>
      <c r="CZ230" s="242"/>
      <c r="DD230" s="6">
        <f t="shared" si="8"/>
        <v>0</v>
      </c>
      <c r="DG230" s="6">
        <f t="shared" si="7"/>
        <v>0</v>
      </c>
    </row>
    <row r="231" spans="1:111" s="6" customFormat="1">
      <c r="A231" s="203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/>
      <c r="AH231" s="204"/>
      <c r="AI231" s="204"/>
      <c r="AJ231" s="204"/>
      <c r="AK231" s="204"/>
      <c r="AL231" s="204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4"/>
      <c r="AY231" s="204"/>
      <c r="AZ231" s="204"/>
      <c r="BA231" s="204"/>
      <c r="BB231" s="204"/>
      <c r="BC231" s="231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  <c r="BZ231" s="204"/>
      <c r="CA231" s="204"/>
      <c r="CB231" s="204"/>
      <c r="CC231" s="204"/>
      <c r="CD231" s="204"/>
      <c r="CE231" s="204"/>
      <c r="CF231" s="204"/>
      <c r="CG231" s="204"/>
      <c r="CH231" s="204"/>
      <c r="CI231" s="204"/>
      <c r="CJ231" s="204"/>
      <c r="CK231" s="204"/>
      <c r="CL231" s="204"/>
      <c r="CM231" s="204"/>
      <c r="CN231" s="204"/>
      <c r="CO231" s="204"/>
      <c r="CP231" s="204"/>
      <c r="CQ231" s="204"/>
      <c r="CR231" s="204"/>
      <c r="CS231" s="204"/>
      <c r="CT231" s="204"/>
      <c r="CU231" s="231"/>
      <c r="CV231" s="231"/>
      <c r="CW231" s="231"/>
      <c r="CX231" s="242"/>
      <c r="CY231" s="242"/>
      <c r="CZ231" s="242"/>
      <c r="DD231" s="6">
        <f t="shared" si="8"/>
        <v>0</v>
      </c>
      <c r="DG231" s="6">
        <f t="shared" si="7"/>
        <v>0</v>
      </c>
    </row>
    <row r="232" spans="1:111" s="6" customFormat="1">
      <c r="A232" s="203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204"/>
      <c r="BB232" s="204"/>
      <c r="BC232" s="231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  <c r="BZ232" s="204"/>
      <c r="CA232" s="204"/>
      <c r="CB232" s="204"/>
      <c r="CC232" s="204"/>
      <c r="CD232" s="204"/>
      <c r="CE232" s="204"/>
      <c r="CF232" s="204"/>
      <c r="CG232" s="204"/>
      <c r="CH232" s="204"/>
      <c r="CI232" s="204"/>
      <c r="CJ232" s="204"/>
      <c r="CK232" s="204"/>
      <c r="CL232" s="204"/>
      <c r="CM232" s="204"/>
      <c r="CN232" s="204"/>
      <c r="CO232" s="204"/>
      <c r="CP232" s="204"/>
      <c r="CQ232" s="204"/>
      <c r="CR232" s="204"/>
      <c r="CS232" s="204"/>
      <c r="CT232" s="204"/>
      <c r="CU232" s="231"/>
      <c r="CV232" s="231"/>
      <c r="CW232" s="231"/>
      <c r="CX232" s="242"/>
      <c r="CY232" s="242"/>
      <c r="CZ232" s="242"/>
      <c r="DD232" s="6">
        <f t="shared" si="8"/>
        <v>0</v>
      </c>
      <c r="DG232" s="6">
        <f t="shared" si="7"/>
        <v>0</v>
      </c>
    </row>
    <row r="233" spans="1:111" s="6" customFormat="1">
      <c r="A233" s="203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4"/>
      <c r="AT233" s="204"/>
      <c r="AU233" s="204"/>
      <c r="AV233" s="204"/>
      <c r="AW233" s="204"/>
      <c r="AX233" s="204"/>
      <c r="AY233" s="204"/>
      <c r="AZ233" s="204"/>
      <c r="BA233" s="204"/>
      <c r="BB233" s="204"/>
      <c r="BC233" s="231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  <c r="BZ233" s="204"/>
      <c r="CA233" s="204"/>
      <c r="CB233" s="204"/>
      <c r="CC233" s="204"/>
      <c r="CD233" s="204"/>
      <c r="CE233" s="204"/>
      <c r="CF233" s="204"/>
      <c r="CG233" s="204"/>
      <c r="CH233" s="204"/>
      <c r="CI233" s="204"/>
      <c r="CJ233" s="204"/>
      <c r="CK233" s="204"/>
      <c r="CL233" s="204"/>
      <c r="CM233" s="204"/>
      <c r="CN233" s="204"/>
      <c r="CO233" s="204"/>
      <c r="CP233" s="204"/>
      <c r="CQ233" s="204"/>
      <c r="CR233" s="204"/>
      <c r="CS233" s="204"/>
      <c r="CT233" s="204"/>
      <c r="CU233" s="231"/>
      <c r="CV233" s="231"/>
      <c r="CW233" s="231"/>
      <c r="CX233" s="242"/>
      <c r="CY233" s="242"/>
      <c r="CZ233" s="242"/>
      <c r="DD233" s="6">
        <f t="shared" si="8"/>
        <v>0</v>
      </c>
      <c r="DG233" s="6">
        <f t="shared" si="7"/>
        <v>0</v>
      </c>
    </row>
    <row r="234" spans="1:111" s="6" customFormat="1">
      <c r="A234" s="203"/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31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  <c r="BZ234" s="204"/>
      <c r="CA234" s="204"/>
      <c r="CB234" s="204"/>
      <c r="CC234" s="204"/>
      <c r="CD234" s="204"/>
      <c r="CE234" s="204"/>
      <c r="CF234" s="204"/>
      <c r="CG234" s="204"/>
      <c r="CH234" s="204"/>
      <c r="CI234" s="204"/>
      <c r="CJ234" s="204"/>
      <c r="CK234" s="204"/>
      <c r="CL234" s="204"/>
      <c r="CM234" s="204"/>
      <c r="CN234" s="204"/>
      <c r="CO234" s="204"/>
      <c r="CP234" s="204"/>
      <c r="CQ234" s="204"/>
      <c r="CR234" s="204"/>
      <c r="CS234" s="204"/>
      <c r="CT234" s="204"/>
      <c r="CU234" s="231"/>
      <c r="CV234" s="231"/>
      <c r="CW234" s="231"/>
      <c r="CX234" s="242"/>
      <c r="CY234" s="242"/>
      <c r="CZ234" s="242"/>
      <c r="DD234" s="6">
        <f t="shared" si="8"/>
        <v>0</v>
      </c>
      <c r="DG234" s="6">
        <f t="shared" si="7"/>
        <v>0</v>
      </c>
    </row>
    <row r="235" spans="1:111" s="6" customFormat="1">
      <c r="A235" s="203"/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  <c r="AT235" s="204"/>
      <c r="AU235" s="204"/>
      <c r="AV235" s="204"/>
      <c r="AW235" s="204"/>
      <c r="AX235" s="204"/>
      <c r="AY235" s="204"/>
      <c r="AZ235" s="204"/>
      <c r="BA235" s="204"/>
      <c r="BB235" s="204"/>
      <c r="BC235" s="231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  <c r="BZ235" s="204"/>
      <c r="CA235" s="204"/>
      <c r="CB235" s="204"/>
      <c r="CC235" s="204"/>
      <c r="CD235" s="204"/>
      <c r="CE235" s="204"/>
      <c r="CF235" s="204"/>
      <c r="CG235" s="204"/>
      <c r="CH235" s="204"/>
      <c r="CI235" s="204"/>
      <c r="CJ235" s="204"/>
      <c r="CK235" s="204"/>
      <c r="CL235" s="204"/>
      <c r="CM235" s="204"/>
      <c r="CN235" s="204"/>
      <c r="CO235" s="204"/>
      <c r="CP235" s="204"/>
      <c r="CQ235" s="204"/>
      <c r="CR235" s="204"/>
      <c r="CS235" s="204"/>
      <c r="CT235" s="204"/>
      <c r="CU235" s="231"/>
      <c r="CV235" s="231"/>
      <c r="CW235" s="231"/>
      <c r="CX235" s="242"/>
      <c r="CY235" s="242"/>
      <c r="CZ235" s="242"/>
      <c r="DD235" s="6">
        <f t="shared" si="8"/>
        <v>0</v>
      </c>
      <c r="DG235" s="6">
        <f t="shared" si="7"/>
        <v>0</v>
      </c>
    </row>
    <row r="236" spans="1:111" s="6" customFormat="1">
      <c r="A236" s="203"/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04"/>
      <c r="AY236" s="204"/>
      <c r="AZ236" s="204"/>
      <c r="BA236" s="204"/>
      <c r="BB236" s="204"/>
      <c r="BC236" s="231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  <c r="BZ236" s="204"/>
      <c r="CA236" s="204"/>
      <c r="CB236" s="204"/>
      <c r="CC236" s="204"/>
      <c r="CD236" s="204"/>
      <c r="CE236" s="204"/>
      <c r="CF236" s="204"/>
      <c r="CG236" s="204"/>
      <c r="CH236" s="204"/>
      <c r="CI236" s="204"/>
      <c r="CJ236" s="204"/>
      <c r="CK236" s="204"/>
      <c r="CL236" s="204"/>
      <c r="CM236" s="204"/>
      <c r="CN236" s="204"/>
      <c r="CO236" s="204"/>
      <c r="CP236" s="204"/>
      <c r="CQ236" s="204"/>
      <c r="CR236" s="204"/>
      <c r="CS236" s="204"/>
      <c r="CT236" s="204"/>
      <c r="CU236" s="231"/>
      <c r="CV236" s="231"/>
      <c r="CW236" s="231"/>
      <c r="CX236" s="242"/>
      <c r="CY236" s="242"/>
      <c r="CZ236" s="242"/>
      <c r="DD236" s="6">
        <f t="shared" si="8"/>
        <v>0</v>
      </c>
      <c r="DG236" s="6">
        <f t="shared" si="7"/>
        <v>0</v>
      </c>
    </row>
    <row r="237" spans="1:111" s="6" customFormat="1">
      <c r="A237" s="203"/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4"/>
      <c r="AT237" s="204"/>
      <c r="AU237" s="204"/>
      <c r="AV237" s="204"/>
      <c r="AW237" s="204"/>
      <c r="AX237" s="204"/>
      <c r="AY237" s="204"/>
      <c r="AZ237" s="204"/>
      <c r="BA237" s="204"/>
      <c r="BB237" s="204"/>
      <c r="BC237" s="231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  <c r="BZ237" s="204"/>
      <c r="CA237" s="204"/>
      <c r="CB237" s="204"/>
      <c r="CC237" s="204"/>
      <c r="CD237" s="204"/>
      <c r="CE237" s="204"/>
      <c r="CF237" s="204"/>
      <c r="CG237" s="204"/>
      <c r="CH237" s="204"/>
      <c r="CI237" s="204"/>
      <c r="CJ237" s="204"/>
      <c r="CK237" s="204"/>
      <c r="CL237" s="204"/>
      <c r="CM237" s="204"/>
      <c r="CN237" s="204"/>
      <c r="CO237" s="204"/>
      <c r="CP237" s="204"/>
      <c r="CQ237" s="204"/>
      <c r="CR237" s="204"/>
      <c r="CS237" s="204"/>
      <c r="CT237" s="204"/>
      <c r="CU237" s="231"/>
      <c r="CV237" s="231"/>
      <c r="CW237" s="231"/>
      <c r="CX237" s="242"/>
      <c r="CY237" s="242"/>
      <c r="CZ237" s="242"/>
      <c r="DD237" s="6">
        <f t="shared" si="8"/>
        <v>0</v>
      </c>
      <c r="DG237" s="6">
        <f t="shared" si="7"/>
        <v>0</v>
      </c>
    </row>
    <row r="238" spans="1:111" s="6" customFormat="1">
      <c r="A238" s="203"/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31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4"/>
      <c r="CQ238" s="204"/>
      <c r="CR238" s="204"/>
      <c r="CS238" s="204"/>
      <c r="CT238" s="204"/>
      <c r="CU238" s="231"/>
      <c r="CV238" s="231"/>
      <c r="CW238" s="231"/>
      <c r="CX238" s="242"/>
      <c r="CY238" s="242"/>
      <c r="CZ238" s="242"/>
      <c r="DD238" s="6">
        <f t="shared" si="8"/>
        <v>0</v>
      </c>
      <c r="DG238" s="6">
        <f t="shared" si="7"/>
        <v>0</v>
      </c>
    </row>
    <row r="239" spans="1:111" s="6" customFormat="1">
      <c r="A239" s="203"/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4"/>
      <c r="AT239" s="204"/>
      <c r="AU239" s="204"/>
      <c r="AV239" s="204"/>
      <c r="AW239" s="204"/>
      <c r="AX239" s="204"/>
      <c r="AY239" s="204"/>
      <c r="AZ239" s="204"/>
      <c r="BA239" s="204"/>
      <c r="BB239" s="204"/>
      <c r="BC239" s="231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  <c r="BZ239" s="204"/>
      <c r="CA239" s="204"/>
      <c r="CB239" s="204"/>
      <c r="CC239" s="204"/>
      <c r="CD239" s="204"/>
      <c r="CE239" s="204"/>
      <c r="CF239" s="204"/>
      <c r="CG239" s="204"/>
      <c r="CH239" s="204"/>
      <c r="CI239" s="204"/>
      <c r="CJ239" s="204"/>
      <c r="CK239" s="204"/>
      <c r="CL239" s="204"/>
      <c r="CM239" s="204"/>
      <c r="CN239" s="204"/>
      <c r="CO239" s="204"/>
      <c r="CP239" s="204"/>
      <c r="CQ239" s="204"/>
      <c r="CR239" s="204"/>
      <c r="CS239" s="204"/>
      <c r="CT239" s="204"/>
      <c r="CU239" s="231"/>
      <c r="CV239" s="231"/>
      <c r="CW239" s="231"/>
      <c r="CX239" s="242"/>
      <c r="CY239" s="242"/>
      <c r="CZ239" s="242"/>
      <c r="DD239" s="6">
        <f t="shared" si="8"/>
        <v>0</v>
      </c>
      <c r="DG239" s="6">
        <f t="shared" si="7"/>
        <v>0</v>
      </c>
    </row>
    <row r="240" spans="1:111" s="6" customFormat="1">
      <c r="A240" s="203"/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04"/>
      <c r="AY240" s="204"/>
      <c r="AZ240" s="204"/>
      <c r="BA240" s="204"/>
      <c r="BB240" s="204"/>
      <c r="BC240" s="231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  <c r="BZ240" s="204"/>
      <c r="CA240" s="204"/>
      <c r="CB240" s="204"/>
      <c r="CC240" s="204"/>
      <c r="CD240" s="204"/>
      <c r="CE240" s="204"/>
      <c r="CF240" s="204"/>
      <c r="CG240" s="204"/>
      <c r="CH240" s="204"/>
      <c r="CI240" s="204"/>
      <c r="CJ240" s="204"/>
      <c r="CK240" s="204"/>
      <c r="CL240" s="204"/>
      <c r="CM240" s="204"/>
      <c r="CN240" s="204"/>
      <c r="CO240" s="204"/>
      <c r="CP240" s="204"/>
      <c r="CQ240" s="204"/>
      <c r="CR240" s="204"/>
      <c r="CS240" s="204"/>
      <c r="CT240" s="204"/>
      <c r="CU240" s="231"/>
      <c r="CV240" s="231"/>
      <c r="CW240" s="231"/>
      <c r="CX240" s="242"/>
      <c r="CY240" s="242"/>
      <c r="CZ240" s="242"/>
      <c r="DD240" s="6">
        <f t="shared" si="8"/>
        <v>0</v>
      </c>
      <c r="DG240" s="6">
        <f t="shared" si="7"/>
        <v>0</v>
      </c>
    </row>
    <row r="241" spans="1:111" s="6" customFormat="1">
      <c r="A241" s="203"/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04"/>
      <c r="AY241" s="204"/>
      <c r="AZ241" s="204"/>
      <c r="BA241" s="204"/>
      <c r="BB241" s="204"/>
      <c r="BC241" s="231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  <c r="BZ241" s="204"/>
      <c r="CA241" s="204"/>
      <c r="CB241" s="204"/>
      <c r="CC241" s="204"/>
      <c r="CD241" s="204"/>
      <c r="CE241" s="204"/>
      <c r="CF241" s="204"/>
      <c r="CG241" s="204"/>
      <c r="CH241" s="204"/>
      <c r="CI241" s="204"/>
      <c r="CJ241" s="204"/>
      <c r="CK241" s="204"/>
      <c r="CL241" s="204"/>
      <c r="CM241" s="204"/>
      <c r="CN241" s="204"/>
      <c r="CO241" s="204"/>
      <c r="CP241" s="204"/>
      <c r="CQ241" s="204"/>
      <c r="CR241" s="204"/>
      <c r="CS241" s="204"/>
      <c r="CT241" s="204"/>
      <c r="CU241" s="231"/>
      <c r="CV241" s="231"/>
      <c r="CW241" s="231"/>
      <c r="CX241" s="242"/>
      <c r="CY241" s="242"/>
      <c r="CZ241" s="242"/>
      <c r="DD241" s="6">
        <f t="shared" si="8"/>
        <v>0</v>
      </c>
      <c r="DG241" s="6">
        <f t="shared" si="7"/>
        <v>0</v>
      </c>
    </row>
    <row r="242" spans="1:111" s="6" customFormat="1">
      <c r="A242" s="203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31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  <c r="BZ242" s="204"/>
      <c r="CA242" s="204"/>
      <c r="CB242" s="204"/>
      <c r="CC242" s="204"/>
      <c r="CD242" s="204"/>
      <c r="CE242" s="204"/>
      <c r="CF242" s="204"/>
      <c r="CG242" s="204"/>
      <c r="CH242" s="204"/>
      <c r="CI242" s="204"/>
      <c r="CJ242" s="204"/>
      <c r="CK242" s="204"/>
      <c r="CL242" s="204"/>
      <c r="CM242" s="204"/>
      <c r="CN242" s="204"/>
      <c r="CO242" s="204"/>
      <c r="CP242" s="204"/>
      <c r="CQ242" s="204"/>
      <c r="CR242" s="204"/>
      <c r="CS242" s="204"/>
      <c r="CT242" s="204"/>
      <c r="CU242" s="231"/>
      <c r="CV242" s="231"/>
      <c r="CW242" s="231"/>
      <c r="CX242" s="242"/>
      <c r="CY242" s="242"/>
      <c r="CZ242" s="242"/>
      <c r="DD242" s="6">
        <f t="shared" si="8"/>
        <v>0</v>
      </c>
      <c r="DG242" s="6">
        <f t="shared" si="7"/>
        <v>0</v>
      </c>
    </row>
    <row r="243" spans="1:111" s="6" customFormat="1">
      <c r="A243" s="203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31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  <c r="BZ243" s="204"/>
      <c r="CA243" s="204"/>
      <c r="CB243" s="204"/>
      <c r="CC243" s="204"/>
      <c r="CD243" s="204"/>
      <c r="CE243" s="204"/>
      <c r="CF243" s="204"/>
      <c r="CG243" s="204"/>
      <c r="CH243" s="204"/>
      <c r="CI243" s="204"/>
      <c r="CJ243" s="204"/>
      <c r="CK243" s="204"/>
      <c r="CL243" s="204"/>
      <c r="CM243" s="204"/>
      <c r="CN243" s="204"/>
      <c r="CO243" s="204"/>
      <c r="CP243" s="204"/>
      <c r="CQ243" s="204"/>
      <c r="CR243" s="204"/>
      <c r="CS243" s="204"/>
      <c r="CT243" s="204"/>
      <c r="CU243" s="231"/>
      <c r="CV243" s="231"/>
      <c r="CW243" s="231"/>
      <c r="CX243" s="242"/>
      <c r="CY243" s="242"/>
      <c r="CZ243" s="242"/>
      <c r="DD243" s="6">
        <f t="shared" si="8"/>
        <v>0</v>
      </c>
      <c r="DG243" s="6">
        <f t="shared" si="7"/>
        <v>0</v>
      </c>
    </row>
    <row r="244" spans="1:111" s="6" customFormat="1">
      <c r="A244" s="203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31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  <c r="BZ244" s="204"/>
      <c r="CA244" s="204"/>
      <c r="CB244" s="204"/>
      <c r="CC244" s="204"/>
      <c r="CD244" s="204"/>
      <c r="CE244" s="204"/>
      <c r="CF244" s="204"/>
      <c r="CG244" s="204"/>
      <c r="CH244" s="204"/>
      <c r="CI244" s="204"/>
      <c r="CJ244" s="204"/>
      <c r="CK244" s="204"/>
      <c r="CL244" s="204"/>
      <c r="CM244" s="204"/>
      <c r="CN244" s="204"/>
      <c r="CO244" s="204"/>
      <c r="CP244" s="204"/>
      <c r="CQ244" s="204"/>
      <c r="CR244" s="204"/>
      <c r="CS244" s="204"/>
      <c r="CT244" s="204"/>
      <c r="CU244" s="231"/>
      <c r="CV244" s="231"/>
      <c r="CW244" s="231"/>
      <c r="CX244" s="242"/>
      <c r="CY244" s="242"/>
      <c r="CZ244" s="242"/>
      <c r="DD244" s="6">
        <f t="shared" si="8"/>
        <v>0</v>
      </c>
      <c r="DG244" s="6">
        <f t="shared" si="7"/>
        <v>0</v>
      </c>
    </row>
    <row r="245" spans="1:111" s="6" customFormat="1">
      <c r="A245" s="203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31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  <c r="BZ245" s="204"/>
      <c r="CA245" s="204"/>
      <c r="CB245" s="204"/>
      <c r="CC245" s="204"/>
      <c r="CD245" s="204"/>
      <c r="CE245" s="204"/>
      <c r="CF245" s="204"/>
      <c r="CG245" s="204"/>
      <c r="CH245" s="204"/>
      <c r="CI245" s="204"/>
      <c r="CJ245" s="204"/>
      <c r="CK245" s="204"/>
      <c r="CL245" s="204"/>
      <c r="CM245" s="204"/>
      <c r="CN245" s="204"/>
      <c r="CO245" s="204"/>
      <c r="CP245" s="204"/>
      <c r="CQ245" s="204"/>
      <c r="CR245" s="204"/>
      <c r="CS245" s="204"/>
      <c r="CT245" s="204"/>
      <c r="CU245" s="231"/>
      <c r="CV245" s="231"/>
      <c r="CW245" s="231"/>
      <c r="CX245" s="242"/>
      <c r="CY245" s="242"/>
      <c r="CZ245" s="242"/>
      <c r="DD245" s="6">
        <f t="shared" si="8"/>
        <v>0</v>
      </c>
      <c r="DG245" s="6">
        <f t="shared" si="7"/>
        <v>0</v>
      </c>
    </row>
    <row r="246" spans="1:111" s="6" customFormat="1">
      <c r="A246" s="203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04"/>
      <c r="AY246" s="204"/>
      <c r="AZ246" s="204"/>
      <c r="BA246" s="204"/>
      <c r="BB246" s="204"/>
      <c r="BC246" s="231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  <c r="BZ246" s="204"/>
      <c r="CA246" s="204"/>
      <c r="CB246" s="204"/>
      <c r="CC246" s="204"/>
      <c r="CD246" s="204"/>
      <c r="CE246" s="204"/>
      <c r="CF246" s="204"/>
      <c r="CG246" s="204"/>
      <c r="CH246" s="204"/>
      <c r="CI246" s="204"/>
      <c r="CJ246" s="204"/>
      <c r="CK246" s="204"/>
      <c r="CL246" s="204"/>
      <c r="CM246" s="204"/>
      <c r="CN246" s="204"/>
      <c r="CO246" s="204"/>
      <c r="CP246" s="204"/>
      <c r="CQ246" s="204"/>
      <c r="CR246" s="204"/>
      <c r="CS246" s="204"/>
      <c r="CT246" s="204"/>
      <c r="CU246" s="231"/>
      <c r="CV246" s="231"/>
      <c r="CW246" s="231"/>
      <c r="CX246" s="242"/>
      <c r="CY246" s="242"/>
      <c r="CZ246" s="242"/>
      <c r="DD246" s="6">
        <f t="shared" si="8"/>
        <v>0</v>
      </c>
      <c r="DG246" s="6">
        <f t="shared" si="7"/>
        <v>0</v>
      </c>
    </row>
    <row r="247" spans="1:111" s="6" customFormat="1">
      <c r="A247" s="203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204"/>
      <c r="AZ247" s="204"/>
      <c r="BA247" s="204"/>
      <c r="BB247" s="204"/>
      <c r="BC247" s="231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  <c r="BZ247" s="204"/>
      <c r="CA247" s="204"/>
      <c r="CB247" s="204"/>
      <c r="CC247" s="204"/>
      <c r="CD247" s="204"/>
      <c r="CE247" s="204"/>
      <c r="CF247" s="204"/>
      <c r="CG247" s="204"/>
      <c r="CH247" s="204"/>
      <c r="CI247" s="204"/>
      <c r="CJ247" s="204"/>
      <c r="CK247" s="204"/>
      <c r="CL247" s="204"/>
      <c r="CM247" s="204"/>
      <c r="CN247" s="204"/>
      <c r="CO247" s="204"/>
      <c r="CP247" s="204"/>
      <c r="CQ247" s="204"/>
      <c r="CR247" s="204"/>
      <c r="CS247" s="204"/>
      <c r="CT247" s="204"/>
      <c r="CU247" s="231"/>
      <c r="CV247" s="231"/>
      <c r="CW247" s="231"/>
      <c r="CX247" s="242"/>
      <c r="CY247" s="242"/>
      <c r="CZ247" s="242"/>
      <c r="DD247" s="6">
        <f t="shared" si="8"/>
        <v>0</v>
      </c>
      <c r="DG247" s="6">
        <f t="shared" si="7"/>
        <v>0</v>
      </c>
    </row>
    <row r="248" spans="1:111" s="6" customFormat="1">
      <c r="A248" s="203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31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  <c r="BZ248" s="204"/>
      <c r="CA248" s="204"/>
      <c r="CB248" s="204"/>
      <c r="CC248" s="204"/>
      <c r="CD248" s="204"/>
      <c r="CE248" s="204"/>
      <c r="CF248" s="204"/>
      <c r="CG248" s="204"/>
      <c r="CH248" s="204"/>
      <c r="CI248" s="204"/>
      <c r="CJ248" s="204"/>
      <c r="CK248" s="204"/>
      <c r="CL248" s="204"/>
      <c r="CM248" s="204"/>
      <c r="CN248" s="204"/>
      <c r="CO248" s="204"/>
      <c r="CP248" s="204"/>
      <c r="CQ248" s="204"/>
      <c r="CR248" s="204"/>
      <c r="CS248" s="204"/>
      <c r="CT248" s="204"/>
      <c r="CU248" s="231"/>
      <c r="CV248" s="231"/>
      <c r="CW248" s="231"/>
      <c r="CX248" s="242"/>
      <c r="CY248" s="242"/>
      <c r="CZ248" s="242"/>
      <c r="DD248" s="6">
        <f t="shared" si="8"/>
        <v>0</v>
      </c>
      <c r="DG248" s="6">
        <f t="shared" si="7"/>
        <v>0</v>
      </c>
    </row>
    <row r="249" spans="1:111" s="6" customFormat="1">
      <c r="A249" s="203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31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31"/>
      <c r="CV249" s="231"/>
      <c r="CW249" s="231"/>
      <c r="CX249" s="242"/>
      <c r="CY249" s="242"/>
      <c r="CZ249" s="242"/>
      <c r="DD249" s="6">
        <f t="shared" si="8"/>
        <v>0</v>
      </c>
      <c r="DG249" s="6">
        <f t="shared" si="7"/>
        <v>0</v>
      </c>
    </row>
    <row r="250" spans="1:111" s="6" customFormat="1">
      <c r="A250" s="203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31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31"/>
      <c r="CV250" s="231"/>
      <c r="CW250" s="231"/>
      <c r="CX250" s="242"/>
      <c r="CY250" s="242"/>
      <c r="CZ250" s="242"/>
      <c r="DD250" s="6">
        <f t="shared" si="8"/>
        <v>0</v>
      </c>
      <c r="DG250" s="6">
        <f t="shared" si="7"/>
        <v>0</v>
      </c>
    </row>
    <row r="251" spans="1:111" s="6" customFormat="1">
      <c r="A251" s="203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4"/>
      <c r="AT251" s="204"/>
      <c r="AU251" s="204"/>
      <c r="AV251" s="204"/>
      <c r="AW251" s="204"/>
      <c r="AX251" s="204"/>
      <c r="AY251" s="204"/>
      <c r="AZ251" s="204"/>
      <c r="BA251" s="204"/>
      <c r="BB251" s="204"/>
      <c r="BC251" s="231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  <c r="BZ251" s="204"/>
      <c r="CA251" s="204"/>
      <c r="CB251" s="204"/>
      <c r="CC251" s="204"/>
      <c r="CD251" s="204"/>
      <c r="CE251" s="204"/>
      <c r="CF251" s="204"/>
      <c r="CG251" s="204"/>
      <c r="CH251" s="204"/>
      <c r="CI251" s="204"/>
      <c r="CJ251" s="204"/>
      <c r="CK251" s="204"/>
      <c r="CL251" s="204"/>
      <c r="CM251" s="204"/>
      <c r="CN251" s="204"/>
      <c r="CO251" s="204"/>
      <c r="CP251" s="204"/>
      <c r="CQ251" s="204"/>
      <c r="CR251" s="204"/>
      <c r="CS251" s="204"/>
      <c r="CT251" s="204"/>
      <c r="CU251" s="231"/>
      <c r="CV251" s="231"/>
      <c r="CW251" s="231"/>
      <c r="CX251" s="242"/>
      <c r="CY251" s="242"/>
      <c r="CZ251" s="242"/>
      <c r="DD251" s="6">
        <f t="shared" si="8"/>
        <v>0</v>
      </c>
      <c r="DG251" s="6">
        <f t="shared" si="7"/>
        <v>0</v>
      </c>
    </row>
    <row r="252" spans="1:111" s="6" customFormat="1">
      <c r="A252" s="203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04"/>
      <c r="AT252" s="204"/>
      <c r="AU252" s="204"/>
      <c r="AV252" s="204"/>
      <c r="AW252" s="204"/>
      <c r="AX252" s="204"/>
      <c r="AY252" s="204"/>
      <c r="AZ252" s="204"/>
      <c r="BA252" s="204"/>
      <c r="BB252" s="204"/>
      <c r="BC252" s="231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  <c r="BZ252" s="204"/>
      <c r="CA252" s="204"/>
      <c r="CB252" s="204"/>
      <c r="CC252" s="204"/>
      <c r="CD252" s="204"/>
      <c r="CE252" s="204"/>
      <c r="CF252" s="204"/>
      <c r="CG252" s="204"/>
      <c r="CH252" s="204"/>
      <c r="CI252" s="204"/>
      <c r="CJ252" s="204"/>
      <c r="CK252" s="204"/>
      <c r="CL252" s="204"/>
      <c r="CM252" s="204"/>
      <c r="CN252" s="204"/>
      <c r="CO252" s="204"/>
      <c r="CP252" s="204"/>
      <c r="CQ252" s="204"/>
      <c r="CR252" s="204"/>
      <c r="CS252" s="204"/>
      <c r="CT252" s="204"/>
      <c r="CU252" s="231"/>
      <c r="CV252" s="231"/>
      <c r="CW252" s="231"/>
      <c r="CX252" s="242"/>
      <c r="CY252" s="242"/>
      <c r="CZ252" s="242"/>
      <c r="DD252" s="6">
        <f t="shared" si="8"/>
        <v>0</v>
      </c>
      <c r="DG252" s="6">
        <f t="shared" si="7"/>
        <v>0</v>
      </c>
    </row>
    <row r="253" spans="1:111" s="6" customFormat="1">
      <c r="A253" s="203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31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  <c r="BZ253" s="204"/>
      <c r="CA253" s="204"/>
      <c r="CB253" s="204"/>
      <c r="CC253" s="204"/>
      <c r="CD253" s="204"/>
      <c r="CE253" s="204"/>
      <c r="CF253" s="204"/>
      <c r="CG253" s="204"/>
      <c r="CH253" s="204"/>
      <c r="CI253" s="204"/>
      <c r="CJ253" s="204"/>
      <c r="CK253" s="204"/>
      <c r="CL253" s="204"/>
      <c r="CM253" s="204"/>
      <c r="CN253" s="204"/>
      <c r="CO253" s="204"/>
      <c r="CP253" s="204"/>
      <c r="CQ253" s="204"/>
      <c r="CR253" s="204"/>
      <c r="CS253" s="204"/>
      <c r="CT253" s="204"/>
      <c r="CU253" s="231"/>
      <c r="CV253" s="231"/>
      <c r="CW253" s="231"/>
      <c r="CX253" s="242"/>
      <c r="CY253" s="242"/>
      <c r="CZ253" s="242"/>
      <c r="DD253" s="6">
        <f t="shared" si="8"/>
        <v>0</v>
      </c>
      <c r="DG253" s="6">
        <f t="shared" si="7"/>
        <v>0</v>
      </c>
    </row>
    <row r="254" spans="1:111" s="6" customFormat="1">
      <c r="A254" s="203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04"/>
      <c r="AT254" s="204"/>
      <c r="AU254" s="204"/>
      <c r="AV254" s="204"/>
      <c r="AW254" s="204"/>
      <c r="AX254" s="204"/>
      <c r="AY254" s="204"/>
      <c r="AZ254" s="204"/>
      <c r="BA254" s="204"/>
      <c r="BB254" s="204"/>
      <c r="BC254" s="231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  <c r="BZ254" s="204"/>
      <c r="CA254" s="204"/>
      <c r="CB254" s="204"/>
      <c r="CC254" s="204"/>
      <c r="CD254" s="204"/>
      <c r="CE254" s="204"/>
      <c r="CF254" s="204"/>
      <c r="CG254" s="204"/>
      <c r="CH254" s="204"/>
      <c r="CI254" s="204"/>
      <c r="CJ254" s="204"/>
      <c r="CK254" s="204"/>
      <c r="CL254" s="204"/>
      <c r="CM254" s="204"/>
      <c r="CN254" s="204"/>
      <c r="CO254" s="204"/>
      <c r="CP254" s="204"/>
      <c r="CQ254" s="204"/>
      <c r="CR254" s="204"/>
      <c r="CS254" s="204"/>
      <c r="CT254" s="204"/>
      <c r="CU254" s="231"/>
      <c r="CV254" s="231"/>
      <c r="CW254" s="231"/>
      <c r="CX254" s="242"/>
      <c r="CY254" s="242"/>
      <c r="CZ254" s="242"/>
      <c r="DD254" s="6">
        <f t="shared" si="8"/>
        <v>0</v>
      </c>
      <c r="DG254" s="6">
        <f t="shared" si="7"/>
        <v>0</v>
      </c>
    </row>
    <row r="255" spans="1:111" s="6" customFormat="1">
      <c r="A255" s="203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204"/>
      <c r="AT255" s="204"/>
      <c r="AU255" s="204"/>
      <c r="AV255" s="204"/>
      <c r="AW255" s="204"/>
      <c r="AX255" s="204"/>
      <c r="AY255" s="204"/>
      <c r="AZ255" s="204"/>
      <c r="BA255" s="204"/>
      <c r="BB255" s="204"/>
      <c r="BC255" s="231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  <c r="BZ255" s="204"/>
      <c r="CA255" s="204"/>
      <c r="CB255" s="204"/>
      <c r="CC255" s="204"/>
      <c r="CD255" s="204"/>
      <c r="CE255" s="204"/>
      <c r="CF255" s="204"/>
      <c r="CG255" s="204"/>
      <c r="CH255" s="204"/>
      <c r="CI255" s="204"/>
      <c r="CJ255" s="204"/>
      <c r="CK255" s="204"/>
      <c r="CL255" s="204"/>
      <c r="CM255" s="204"/>
      <c r="CN255" s="204"/>
      <c r="CO255" s="204"/>
      <c r="CP255" s="204"/>
      <c r="CQ255" s="204"/>
      <c r="CR255" s="204"/>
      <c r="CS255" s="204"/>
      <c r="CT255" s="204"/>
      <c r="CU255" s="231"/>
      <c r="CV255" s="231"/>
      <c r="CW255" s="231"/>
      <c r="CX255" s="242"/>
      <c r="CY255" s="242"/>
      <c r="CZ255" s="242"/>
      <c r="DD255" s="6">
        <f t="shared" si="8"/>
        <v>0</v>
      </c>
      <c r="DG255" s="6">
        <f t="shared" si="7"/>
        <v>0</v>
      </c>
    </row>
    <row r="256" spans="1:111" s="6" customFormat="1">
      <c r="A256" s="203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31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  <c r="BZ256" s="204"/>
      <c r="CA256" s="204"/>
      <c r="CB256" s="204"/>
      <c r="CC256" s="204"/>
      <c r="CD256" s="204"/>
      <c r="CE256" s="204"/>
      <c r="CF256" s="204"/>
      <c r="CG256" s="204"/>
      <c r="CH256" s="204"/>
      <c r="CI256" s="204"/>
      <c r="CJ256" s="204"/>
      <c r="CK256" s="204"/>
      <c r="CL256" s="204"/>
      <c r="CM256" s="204"/>
      <c r="CN256" s="204"/>
      <c r="CO256" s="204"/>
      <c r="CP256" s="204"/>
      <c r="CQ256" s="204"/>
      <c r="CR256" s="204"/>
      <c r="CS256" s="204"/>
      <c r="CT256" s="204"/>
      <c r="CU256" s="231"/>
      <c r="CV256" s="231"/>
      <c r="CW256" s="231"/>
      <c r="CX256" s="242"/>
      <c r="CY256" s="242"/>
      <c r="CZ256" s="242"/>
      <c r="DD256" s="6">
        <f t="shared" si="8"/>
        <v>0</v>
      </c>
      <c r="DG256" s="6">
        <f t="shared" si="7"/>
        <v>0</v>
      </c>
    </row>
    <row r="257" spans="1:111" s="6" customFormat="1">
      <c r="A257" s="203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04"/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04"/>
      <c r="AY257" s="204"/>
      <c r="AZ257" s="204"/>
      <c r="BA257" s="204"/>
      <c r="BB257" s="204"/>
      <c r="BC257" s="231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  <c r="BZ257" s="204"/>
      <c r="CA257" s="204"/>
      <c r="CB257" s="204"/>
      <c r="CC257" s="204"/>
      <c r="CD257" s="204"/>
      <c r="CE257" s="204"/>
      <c r="CF257" s="204"/>
      <c r="CG257" s="204"/>
      <c r="CH257" s="204"/>
      <c r="CI257" s="204"/>
      <c r="CJ257" s="204"/>
      <c r="CK257" s="204"/>
      <c r="CL257" s="204"/>
      <c r="CM257" s="204"/>
      <c r="CN257" s="204"/>
      <c r="CO257" s="204"/>
      <c r="CP257" s="204"/>
      <c r="CQ257" s="204"/>
      <c r="CR257" s="204"/>
      <c r="CS257" s="204"/>
      <c r="CT257" s="204"/>
      <c r="CU257" s="231"/>
      <c r="CV257" s="231"/>
      <c r="CW257" s="231"/>
      <c r="CX257" s="242"/>
      <c r="CY257" s="242"/>
      <c r="CZ257" s="242"/>
      <c r="DD257" s="6">
        <f t="shared" si="8"/>
        <v>0</v>
      </c>
      <c r="DG257" s="6">
        <f t="shared" si="7"/>
        <v>0</v>
      </c>
    </row>
    <row r="258" spans="1:111" s="6" customFormat="1">
      <c r="A258" s="203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31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  <c r="BZ258" s="204"/>
      <c r="CA258" s="204"/>
      <c r="CB258" s="204"/>
      <c r="CC258" s="204"/>
      <c r="CD258" s="204"/>
      <c r="CE258" s="204"/>
      <c r="CF258" s="204"/>
      <c r="CG258" s="204"/>
      <c r="CH258" s="204"/>
      <c r="CI258" s="204"/>
      <c r="CJ258" s="204"/>
      <c r="CK258" s="204"/>
      <c r="CL258" s="204"/>
      <c r="CM258" s="204"/>
      <c r="CN258" s="204"/>
      <c r="CO258" s="204"/>
      <c r="CP258" s="204"/>
      <c r="CQ258" s="204"/>
      <c r="CR258" s="204"/>
      <c r="CS258" s="204"/>
      <c r="CT258" s="204"/>
      <c r="CU258" s="231"/>
      <c r="CV258" s="231"/>
      <c r="CW258" s="231"/>
      <c r="CX258" s="242"/>
      <c r="CY258" s="242"/>
      <c r="CZ258" s="242"/>
      <c r="DD258" s="6">
        <f t="shared" si="8"/>
        <v>0</v>
      </c>
      <c r="DG258" s="6">
        <f t="shared" si="7"/>
        <v>0</v>
      </c>
    </row>
    <row r="259" spans="1:111" s="6" customFormat="1">
      <c r="A259" s="203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31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  <c r="BZ259" s="204"/>
      <c r="CA259" s="204"/>
      <c r="CB259" s="204"/>
      <c r="CC259" s="204"/>
      <c r="CD259" s="204"/>
      <c r="CE259" s="204"/>
      <c r="CF259" s="204"/>
      <c r="CG259" s="204"/>
      <c r="CH259" s="204"/>
      <c r="CI259" s="204"/>
      <c r="CJ259" s="204"/>
      <c r="CK259" s="204"/>
      <c r="CL259" s="204"/>
      <c r="CM259" s="204"/>
      <c r="CN259" s="204"/>
      <c r="CO259" s="204"/>
      <c r="CP259" s="204"/>
      <c r="CQ259" s="204"/>
      <c r="CR259" s="204"/>
      <c r="CS259" s="204"/>
      <c r="CT259" s="204"/>
      <c r="CU259" s="231"/>
      <c r="CV259" s="231"/>
      <c r="CW259" s="231"/>
      <c r="CX259" s="242"/>
      <c r="CY259" s="242"/>
      <c r="CZ259" s="242"/>
      <c r="DD259" s="6">
        <f t="shared" si="8"/>
        <v>0</v>
      </c>
      <c r="DG259" s="6">
        <f t="shared" si="7"/>
        <v>0</v>
      </c>
    </row>
    <row r="260" spans="1:111" s="6" customFormat="1">
      <c r="A260" s="203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31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  <c r="BZ260" s="204"/>
      <c r="CA260" s="204"/>
      <c r="CB260" s="204"/>
      <c r="CC260" s="204"/>
      <c r="CD260" s="204"/>
      <c r="CE260" s="204"/>
      <c r="CF260" s="204"/>
      <c r="CG260" s="204"/>
      <c r="CH260" s="204"/>
      <c r="CI260" s="204"/>
      <c r="CJ260" s="204"/>
      <c r="CK260" s="204"/>
      <c r="CL260" s="204"/>
      <c r="CM260" s="204"/>
      <c r="CN260" s="204"/>
      <c r="CO260" s="204"/>
      <c r="CP260" s="204"/>
      <c r="CQ260" s="204"/>
      <c r="CR260" s="204"/>
      <c r="CS260" s="204"/>
      <c r="CT260" s="204"/>
      <c r="CU260" s="231"/>
      <c r="CV260" s="231"/>
      <c r="CW260" s="231"/>
      <c r="CX260" s="242"/>
      <c r="CY260" s="242"/>
      <c r="CZ260" s="242"/>
      <c r="DD260" s="6">
        <f t="shared" si="8"/>
        <v>0</v>
      </c>
      <c r="DG260" s="6">
        <f t="shared" si="7"/>
        <v>0</v>
      </c>
    </row>
    <row r="261" spans="1:111" s="6" customFormat="1">
      <c r="A261" s="203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31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  <c r="BZ261" s="204"/>
      <c r="CA261" s="204"/>
      <c r="CB261" s="204"/>
      <c r="CC261" s="204"/>
      <c r="CD261" s="204"/>
      <c r="CE261" s="204"/>
      <c r="CF261" s="204"/>
      <c r="CG261" s="204"/>
      <c r="CH261" s="204"/>
      <c r="CI261" s="204"/>
      <c r="CJ261" s="204"/>
      <c r="CK261" s="204"/>
      <c r="CL261" s="204"/>
      <c r="CM261" s="204"/>
      <c r="CN261" s="204"/>
      <c r="CO261" s="204"/>
      <c r="CP261" s="204"/>
      <c r="CQ261" s="204"/>
      <c r="CR261" s="204"/>
      <c r="CS261" s="204"/>
      <c r="CT261" s="204"/>
      <c r="CU261" s="231"/>
      <c r="CV261" s="231"/>
      <c r="CW261" s="231"/>
      <c r="CX261" s="242"/>
      <c r="CY261" s="242"/>
      <c r="CZ261" s="242"/>
      <c r="DD261" s="6">
        <f t="shared" si="8"/>
        <v>0</v>
      </c>
      <c r="DG261" s="6">
        <f t="shared" si="7"/>
        <v>0</v>
      </c>
    </row>
    <row r="262" spans="1:111" s="6" customFormat="1">
      <c r="A262" s="203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31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  <c r="BZ262" s="204"/>
      <c r="CA262" s="204"/>
      <c r="CB262" s="204"/>
      <c r="CC262" s="204"/>
      <c r="CD262" s="204"/>
      <c r="CE262" s="204"/>
      <c r="CF262" s="204"/>
      <c r="CG262" s="204"/>
      <c r="CH262" s="204"/>
      <c r="CI262" s="204"/>
      <c r="CJ262" s="204"/>
      <c r="CK262" s="204"/>
      <c r="CL262" s="204"/>
      <c r="CM262" s="204"/>
      <c r="CN262" s="204"/>
      <c r="CO262" s="204"/>
      <c r="CP262" s="204"/>
      <c r="CQ262" s="204"/>
      <c r="CR262" s="204"/>
      <c r="CS262" s="204"/>
      <c r="CT262" s="204"/>
      <c r="CU262" s="231"/>
      <c r="CV262" s="231"/>
      <c r="CW262" s="231"/>
      <c r="CX262" s="242"/>
      <c r="CY262" s="242"/>
      <c r="CZ262" s="242"/>
      <c r="DD262" s="6">
        <f t="shared" si="8"/>
        <v>0</v>
      </c>
      <c r="DG262" s="6">
        <f t="shared" ref="DG262:DG325" si="9">COUNTIF(B262:K262,"&gt;2")</f>
        <v>0</v>
      </c>
    </row>
    <row r="263" spans="1:111" s="6" customFormat="1">
      <c r="A263" s="203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31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  <c r="BZ263" s="204"/>
      <c r="CA263" s="204"/>
      <c r="CB263" s="204"/>
      <c r="CC263" s="204"/>
      <c r="CD263" s="204"/>
      <c r="CE263" s="204"/>
      <c r="CF263" s="204"/>
      <c r="CG263" s="204"/>
      <c r="CH263" s="204"/>
      <c r="CI263" s="204"/>
      <c r="CJ263" s="204"/>
      <c r="CK263" s="204"/>
      <c r="CL263" s="204"/>
      <c r="CM263" s="204"/>
      <c r="CN263" s="204"/>
      <c r="CO263" s="204"/>
      <c r="CP263" s="204"/>
      <c r="CQ263" s="204"/>
      <c r="CR263" s="204"/>
      <c r="CS263" s="204"/>
      <c r="CT263" s="204"/>
      <c r="CU263" s="231"/>
      <c r="CV263" s="231"/>
      <c r="CW263" s="231"/>
      <c r="CX263" s="242"/>
      <c r="CY263" s="242"/>
      <c r="CZ263" s="242"/>
      <c r="DD263" s="6">
        <f t="shared" si="8"/>
        <v>0</v>
      </c>
      <c r="DG263" s="6">
        <f t="shared" si="9"/>
        <v>0</v>
      </c>
    </row>
    <row r="264" spans="1:111" s="6" customFormat="1">
      <c r="A264" s="203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/>
      <c r="AW264" s="204"/>
      <c r="AX264" s="204"/>
      <c r="AY264" s="204"/>
      <c r="AZ264" s="204"/>
      <c r="BA264" s="204"/>
      <c r="BB264" s="204"/>
      <c r="BC264" s="231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  <c r="BZ264" s="204"/>
      <c r="CA264" s="204"/>
      <c r="CB264" s="204"/>
      <c r="CC264" s="204"/>
      <c r="CD264" s="204"/>
      <c r="CE264" s="204"/>
      <c r="CF264" s="204"/>
      <c r="CG264" s="204"/>
      <c r="CH264" s="204"/>
      <c r="CI264" s="204"/>
      <c r="CJ264" s="204"/>
      <c r="CK264" s="204"/>
      <c r="CL264" s="204"/>
      <c r="CM264" s="204"/>
      <c r="CN264" s="204"/>
      <c r="CO264" s="204"/>
      <c r="CP264" s="204"/>
      <c r="CQ264" s="204"/>
      <c r="CR264" s="204"/>
      <c r="CS264" s="204"/>
      <c r="CT264" s="204"/>
      <c r="CU264" s="231"/>
      <c r="CV264" s="231"/>
      <c r="CW264" s="231"/>
      <c r="CX264" s="242"/>
      <c r="CY264" s="242"/>
      <c r="CZ264" s="242"/>
      <c r="DD264" s="6">
        <f t="shared" si="8"/>
        <v>0</v>
      </c>
      <c r="DG264" s="6">
        <f t="shared" si="9"/>
        <v>0</v>
      </c>
    </row>
    <row r="265" spans="1:111" s="6" customFormat="1">
      <c r="A265" s="203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31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  <c r="BZ265" s="204"/>
      <c r="CA265" s="204"/>
      <c r="CB265" s="204"/>
      <c r="CC265" s="204"/>
      <c r="CD265" s="204"/>
      <c r="CE265" s="204"/>
      <c r="CF265" s="204"/>
      <c r="CG265" s="204"/>
      <c r="CH265" s="204"/>
      <c r="CI265" s="204"/>
      <c r="CJ265" s="204"/>
      <c r="CK265" s="204"/>
      <c r="CL265" s="204"/>
      <c r="CM265" s="204"/>
      <c r="CN265" s="204"/>
      <c r="CO265" s="204"/>
      <c r="CP265" s="204"/>
      <c r="CQ265" s="204"/>
      <c r="CR265" s="204"/>
      <c r="CS265" s="204"/>
      <c r="CT265" s="204"/>
      <c r="CU265" s="231"/>
      <c r="CV265" s="231"/>
      <c r="CW265" s="231"/>
      <c r="CX265" s="242"/>
      <c r="CY265" s="242"/>
      <c r="CZ265" s="242"/>
      <c r="DD265" s="6">
        <f t="shared" si="8"/>
        <v>0</v>
      </c>
      <c r="DG265" s="6">
        <f t="shared" si="9"/>
        <v>0</v>
      </c>
    </row>
    <row r="266" spans="1:111" s="6" customFormat="1">
      <c r="A266" s="203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/>
      <c r="AW266" s="204"/>
      <c r="AX266" s="204"/>
      <c r="AY266" s="204"/>
      <c r="AZ266" s="204"/>
      <c r="BA266" s="204"/>
      <c r="BB266" s="204"/>
      <c r="BC266" s="231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  <c r="BZ266" s="204"/>
      <c r="CA266" s="204"/>
      <c r="CB266" s="204"/>
      <c r="CC266" s="204"/>
      <c r="CD266" s="204"/>
      <c r="CE266" s="204"/>
      <c r="CF266" s="204"/>
      <c r="CG266" s="204"/>
      <c r="CH266" s="204"/>
      <c r="CI266" s="204"/>
      <c r="CJ266" s="204"/>
      <c r="CK266" s="204"/>
      <c r="CL266" s="204"/>
      <c r="CM266" s="204"/>
      <c r="CN266" s="204"/>
      <c r="CO266" s="204"/>
      <c r="CP266" s="204"/>
      <c r="CQ266" s="204"/>
      <c r="CR266" s="204"/>
      <c r="CS266" s="204"/>
      <c r="CT266" s="204"/>
      <c r="CU266" s="231"/>
      <c r="CV266" s="231"/>
      <c r="CW266" s="231"/>
      <c r="CX266" s="242"/>
      <c r="CY266" s="242"/>
      <c r="CZ266" s="242"/>
      <c r="DD266" s="6">
        <f t="shared" si="8"/>
        <v>0</v>
      </c>
      <c r="DG266" s="6">
        <f t="shared" si="9"/>
        <v>0</v>
      </c>
    </row>
    <row r="267" spans="1:111" s="6" customFormat="1">
      <c r="A267" s="203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04"/>
      <c r="AT267" s="204"/>
      <c r="AU267" s="204"/>
      <c r="AV267" s="204"/>
      <c r="AW267" s="204"/>
      <c r="AX267" s="204"/>
      <c r="AY267" s="204"/>
      <c r="AZ267" s="204"/>
      <c r="BA267" s="204"/>
      <c r="BB267" s="204"/>
      <c r="BC267" s="231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  <c r="BZ267" s="204"/>
      <c r="CA267" s="204"/>
      <c r="CB267" s="204"/>
      <c r="CC267" s="204"/>
      <c r="CD267" s="204"/>
      <c r="CE267" s="204"/>
      <c r="CF267" s="204"/>
      <c r="CG267" s="204"/>
      <c r="CH267" s="204"/>
      <c r="CI267" s="204"/>
      <c r="CJ267" s="204"/>
      <c r="CK267" s="204"/>
      <c r="CL267" s="204"/>
      <c r="CM267" s="204"/>
      <c r="CN267" s="204"/>
      <c r="CO267" s="204"/>
      <c r="CP267" s="204"/>
      <c r="CQ267" s="204"/>
      <c r="CR267" s="204"/>
      <c r="CS267" s="204"/>
      <c r="CT267" s="204"/>
      <c r="CU267" s="231"/>
      <c r="CV267" s="231"/>
      <c r="CW267" s="231"/>
      <c r="CX267" s="242"/>
      <c r="CY267" s="242"/>
      <c r="CZ267" s="242"/>
      <c r="DD267" s="6">
        <f t="shared" ref="DD267:DD330" si="10">SUM(B267:K267)</f>
        <v>0</v>
      </c>
      <c r="DG267" s="6">
        <f t="shared" si="9"/>
        <v>0</v>
      </c>
    </row>
    <row r="268" spans="1:111" s="6" customFormat="1">
      <c r="A268" s="203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04"/>
      <c r="AT268" s="204"/>
      <c r="AU268" s="204"/>
      <c r="AV268" s="204"/>
      <c r="AW268" s="204"/>
      <c r="AX268" s="204"/>
      <c r="AY268" s="204"/>
      <c r="AZ268" s="204"/>
      <c r="BA268" s="204"/>
      <c r="BB268" s="204"/>
      <c r="BC268" s="231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  <c r="BZ268" s="204"/>
      <c r="CA268" s="204"/>
      <c r="CB268" s="204"/>
      <c r="CC268" s="204"/>
      <c r="CD268" s="204"/>
      <c r="CE268" s="204"/>
      <c r="CF268" s="204"/>
      <c r="CG268" s="204"/>
      <c r="CH268" s="204"/>
      <c r="CI268" s="204"/>
      <c r="CJ268" s="204"/>
      <c r="CK268" s="204"/>
      <c r="CL268" s="204"/>
      <c r="CM268" s="204"/>
      <c r="CN268" s="204"/>
      <c r="CO268" s="204"/>
      <c r="CP268" s="204"/>
      <c r="CQ268" s="204"/>
      <c r="CR268" s="204"/>
      <c r="CS268" s="204"/>
      <c r="CT268" s="204"/>
      <c r="CU268" s="231"/>
      <c r="CV268" s="231"/>
      <c r="CW268" s="231"/>
      <c r="CX268" s="242"/>
      <c r="CY268" s="242"/>
      <c r="CZ268" s="242"/>
      <c r="DD268" s="6">
        <f t="shared" si="10"/>
        <v>0</v>
      </c>
      <c r="DG268" s="6">
        <f t="shared" si="9"/>
        <v>0</v>
      </c>
    </row>
    <row r="269" spans="1:111" s="6" customFormat="1">
      <c r="A269" s="203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31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31"/>
      <c r="CV269" s="231"/>
      <c r="CW269" s="231"/>
      <c r="CX269" s="242"/>
      <c r="CY269" s="242"/>
      <c r="CZ269" s="242"/>
      <c r="DD269" s="6">
        <f t="shared" si="10"/>
        <v>0</v>
      </c>
      <c r="DG269" s="6">
        <f t="shared" si="9"/>
        <v>0</v>
      </c>
    </row>
    <row r="270" spans="1:111" s="6" customFormat="1">
      <c r="A270" s="203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  <c r="AT270" s="204"/>
      <c r="AU270" s="204"/>
      <c r="AV270" s="204"/>
      <c r="AW270" s="204"/>
      <c r="AX270" s="204"/>
      <c r="AY270" s="204"/>
      <c r="AZ270" s="204"/>
      <c r="BA270" s="204"/>
      <c r="BB270" s="204"/>
      <c r="BC270" s="231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  <c r="BZ270" s="204"/>
      <c r="CA270" s="204"/>
      <c r="CB270" s="204"/>
      <c r="CC270" s="204"/>
      <c r="CD270" s="204"/>
      <c r="CE270" s="204"/>
      <c r="CF270" s="204"/>
      <c r="CG270" s="204"/>
      <c r="CH270" s="204"/>
      <c r="CI270" s="204"/>
      <c r="CJ270" s="204"/>
      <c r="CK270" s="204"/>
      <c r="CL270" s="204"/>
      <c r="CM270" s="204"/>
      <c r="CN270" s="204"/>
      <c r="CO270" s="204"/>
      <c r="CP270" s="204"/>
      <c r="CQ270" s="204"/>
      <c r="CR270" s="204"/>
      <c r="CS270" s="204"/>
      <c r="CT270" s="204"/>
      <c r="CU270" s="231"/>
      <c r="CV270" s="231"/>
      <c r="CW270" s="231"/>
      <c r="CX270" s="242"/>
      <c r="CY270" s="242"/>
      <c r="CZ270" s="242"/>
      <c r="DD270" s="6">
        <f t="shared" si="10"/>
        <v>0</v>
      </c>
      <c r="DG270" s="6">
        <f t="shared" si="9"/>
        <v>0</v>
      </c>
    </row>
    <row r="271" spans="1:111" s="6" customFormat="1">
      <c r="A271" s="203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31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  <c r="BZ271" s="204"/>
      <c r="CA271" s="204"/>
      <c r="CB271" s="204"/>
      <c r="CC271" s="204"/>
      <c r="CD271" s="204"/>
      <c r="CE271" s="204"/>
      <c r="CF271" s="204"/>
      <c r="CG271" s="204"/>
      <c r="CH271" s="204"/>
      <c r="CI271" s="204"/>
      <c r="CJ271" s="204"/>
      <c r="CK271" s="204"/>
      <c r="CL271" s="204"/>
      <c r="CM271" s="204"/>
      <c r="CN271" s="204"/>
      <c r="CO271" s="204"/>
      <c r="CP271" s="204"/>
      <c r="CQ271" s="204"/>
      <c r="CR271" s="204"/>
      <c r="CS271" s="204"/>
      <c r="CT271" s="204"/>
      <c r="CU271" s="231"/>
      <c r="CV271" s="231"/>
      <c r="CW271" s="231"/>
      <c r="CX271" s="242"/>
      <c r="CY271" s="242"/>
      <c r="CZ271" s="242"/>
      <c r="DD271" s="6">
        <f t="shared" si="10"/>
        <v>0</v>
      </c>
      <c r="DG271" s="6">
        <f t="shared" si="9"/>
        <v>0</v>
      </c>
    </row>
    <row r="272" spans="1:111" s="6" customFormat="1">
      <c r="A272" s="203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31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  <c r="BZ272" s="204"/>
      <c r="CA272" s="204"/>
      <c r="CB272" s="204"/>
      <c r="CC272" s="204"/>
      <c r="CD272" s="204"/>
      <c r="CE272" s="204"/>
      <c r="CF272" s="204"/>
      <c r="CG272" s="204"/>
      <c r="CH272" s="204"/>
      <c r="CI272" s="204"/>
      <c r="CJ272" s="204"/>
      <c r="CK272" s="204"/>
      <c r="CL272" s="204"/>
      <c r="CM272" s="204"/>
      <c r="CN272" s="204"/>
      <c r="CO272" s="204"/>
      <c r="CP272" s="204"/>
      <c r="CQ272" s="204"/>
      <c r="CR272" s="204"/>
      <c r="CS272" s="204"/>
      <c r="CT272" s="204"/>
      <c r="CU272" s="231"/>
      <c r="CV272" s="231"/>
      <c r="CW272" s="231"/>
      <c r="CX272" s="242"/>
      <c r="CY272" s="242"/>
      <c r="CZ272" s="242"/>
      <c r="DD272" s="6">
        <f t="shared" si="10"/>
        <v>0</v>
      </c>
      <c r="DG272" s="6">
        <f t="shared" si="9"/>
        <v>0</v>
      </c>
    </row>
    <row r="273" spans="1:111" s="6" customFormat="1">
      <c r="A273" s="203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31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  <c r="BZ273" s="204"/>
      <c r="CA273" s="204"/>
      <c r="CB273" s="204"/>
      <c r="CC273" s="204"/>
      <c r="CD273" s="204"/>
      <c r="CE273" s="204"/>
      <c r="CF273" s="204"/>
      <c r="CG273" s="204"/>
      <c r="CH273" s="204"/>
      <c r="CI273" s="204"/>
      <c r="CJ273" s="204"/>
      <c r="CK273" s="204"/>
      <c r="CL273" s="204"/>
      <c r="CM273" s="204"/>
      <c r="CN273" s="204"/>
      <c r="CO273" s="204"/>
      <c r="CP273" s="204"/>
      <c r="CQ273" s="204"/>
      <c r="CR273" s="204"/>
      <c r="CS273" s="204"/>
      <c r="CT273" s="204"/>
      <c r="CU273" s="231"/>
      <c r="CV273" s="231"/>
      <c r="CW273" s="231"/>
      <c r="CX273" s="242"/>
      <c r="CY273" s="242"/>
      <c r="CZ273" s="242"/>
      <c r="DD273" s="6">
        <f t="shared" si="10"/>
        <v>0</v>
      </c>
      <c r="DG273" s="6">
        <f t="shared" si="9"/>
        <v>0</v>
      </c>
    </row>
    <row r="274" spans="1:111" s="6" customFormat="1">
      <c r="A274" s="203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31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  <c r="BZ274" s="204"/>
      <c r="CA274" s="204"/>
      <c r="CB274" s="204"/>
      <c r="CC274" s="204"/>
      <c r="CD274" s="204"/>
      <c r="CE274" s="204"/>
      <c r="CF274" s="204"/>
      <c r="CG274" s="204"/>
      <c r="CH274" s="204"/>
      <c r="CI274" s="204"/>
      <c r="CJ274" s="204"/>
      <c r="CK274" s="204"/>
      <c r="CL274" s="204"/>
      <c r="CM274" s="204"/>
      <c r="CN274" s="204"/>
      <c r="CO274" s="204"/>
      <c r="CP274" s="204"/>
      <c r="CQ274" s="204"/>
      <c r="CR274" s="204"/>
      <c r="CS274" s="204"/>
      <c r="CT274" s="204"/>
      <c r="CU274" s="231"/>
      <c r="CV274" s="231"/>
      <c r="CW274" s="231"/>
      <c r="CX274" s="242"/>
      <c r="CY274" s="242"/>
      <c r="CZ274" s="242"/>
      <c r="DD274" s="6">
        <f t="shared" si="10"/>
        <v>0</v>
      </c>
      <c r="DG274" s="6">
        <f t="shared" si="9"/>
        <v>0</v>
      </c>
    </row>
    <row r="275" spans="1:111" s="6" customFormat="1">
      <c r="A275" s="203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31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  <c r="BZ275" s="204"/>
      <c r="CA275" s="204"/>
      <c r="CB275" s="204"/>
      <c r="CC275" s="204"/>
      <c r="CD275" s="204"/>
      <c r="CE275" s="204"/>
      <c r="CF275" s="204"/>
      <c r="CG275" s="204"/>
      <c r="CH275" s="204"/>
      <c r="CI275" s="204"/>
      <c r="CJ275" s="204"/>
      <c r="CK275" s="204"/>
      <c r="CL275" s="204"/>
      <c r="CM275" s="204"/>
      <c r="CN275" s="204"/>
      <c r="CO275" s="204"/>
      <c r="CP275" s="204"/>
      <c r="CQ275" s="204"/>
      <c r="CR275" s="204"/>
      <c r="CS275" s="204"/>
      <c r="CT275" s="204"/>
      <c r="CU275" s="231"/>
      <c r="CV275" s="231"/>
      <c r="CW275" s="231"/>
      <c r="CX275" s="242"/>
      <c r="CY275" s="242"/>
      <c r="CZ275" s="242"/>
      <c r="DD275" s="6">
        <f t="shared" si="10"/>
        <v>0</v>
      </c>
      <c r="DG275" s="6">
        <f t="shared" si="9"/>
        <v>0</v>
      </c>
    </row>
    <row r="276" spans="1:111" s="6" customFormat="1">
      <c r="A276" s="203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31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  <c r="BZ276" s="204"/>
      <c r="CA276" s="204"/>
      <c r="CB276" s="204"/>
      <c r="CC276" s="204"/>
      <c r="CD276" s="204"/>
      <c r="CE276" s="204"/>
      <c r="CF276" s="204"/>
      <c r="CG276" s="204"/>
      <c r="CH276" s="204"/>
      <c r="CI276" s="204"/>
      <c r="CJ276" s="204"/>
      <c r="CK276" s="204"/>
      <c r="CL276" s="204"/>
      <c r="CM276" s="204"/>
      <c r="CN276" s="204"/>
      <c r="CO276" s="204"/>
      <c r="CP276" s="204"/>
      <c r="CQ276" s="204"/>
      <c r="CR276" s="204"/>
      <c r="CS276" s="204"/>
      <c r="CT276" s="204"/>
      <c r="CU276" s="231"/>
      <c r="CV276" s="231"/>
      <c r="CW276" s="231"/>
      <c r="CX276" s="242"/>
      <c r="CY276" s="242"/>
      <c r="CZ276" s="242"/>
      <c r="DD276" s="6">
        <f t="shared" si="10"/>
        <v>0</v>
      </c>
      <c r="DG276" s="6">
        <f t="shared" si="9"/>
        <v>0</v>
      </c>
    </row>
    <row r="277" spans="1:111" s="6" customFormat="1">
      <c r="A277" s="203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31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  <c r="BZ277" s="204"/>
      <c r="CA277" s="204"/>
      <c r="CB277" s="204"/>
      <c r="CC277" s="204"/>
      <c r="CD277" s="204"/>
      <c r="CE277" s="204"/>
      <c r="CF277" s="204"/>
      <c r="CG277" s="204"/>
      <c r="CH277" s="204"/>
      <c r="CI277" s="204"/>
      <c r="CJ277" s="204"/>
      <c r="CK277" s="204"/>
      <c r="CL277" s="204"/>
      <c r="CM277" s="204"/>
      <c r="CN277" s="204"/>
      <c r="CO277" s="204"/>
      <c r="CP277" s="204"/>
      <c r="CQ277" s="204"/>
      <c r="CR277" s="204"/>
      <c r="CS277" s="204"/>
      <c r="CT277" s="204"/>
      <c r="CU277" s="231"/>
      <c r="CV277" s="231"/>
      <c r="CW277" s="231"/>
      <c r="CX277" s="242"/>
      <c r="CY277" s="242"/>
      <c r="CZ277" s="242"/>
      <c r="DD277" s="6">
        <f t="shared" si="10"/>
        <v>0</v>
      </c>
      <c r="DG277" s="6">
        <f t="shared" si="9"/>
        <v>0</v>
      </c>
    </row>
    <row r="278" spans="1:111" s="6" customFormat="1">
      <c r="A278" s="203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31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  <c r="BZ278" s="204"/>
      <c r="CA278" s="204"/>
      <c r="CB278" s="204"/>
      <c r="CC278" s="204"/>
      <c r="CD278" s="204"/>
      <c r="CE278" s="204"/>
      <c r="CF278" s="204"/>
      <c r="CG278" s="204"/>
      <c r="CH278" s="204"/>
      <c r="CI278" s="204"/>
      <c r="CJ278" s="204"/>
      <c r="CK278" s="204"/>
      <c r="CL278" s="204"/>
      <c r="CM278" s="204"/>
      <c r="CN278" s="204"/>
      <c r="CO278" s="204"/>
      <c r="CP278" s="204"/>
      <c r="CQ278" s="204"/>
      <c r="CR278" s="204"/>
      <c r="CS278" s="204"/>
      <c r="CT278" s="204"/>
      <c r="CU278" s="231"/>
      <c r="CV278" s="231"/>
      <c r="CW278" s="231"/>
      <c r="CX278" s="242"/>
      <c r="CY278" s="242"/>
      <c r="CZ278" s="242"/>
      <c r="DD278" s="6">
        <f t="shared" si="10"/>
        <v>0</v>
      </c>
      <c r="DG278" s="6">
        <f t="shared" si="9"/>
        <v>0</v>
      </c>
    </row>
    <row r="279" spans="1:111" s="6" customFormat="1">
      <c r="A279" s="203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31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  <c r="BZ279" s="204"/>
      <c r="CA279" s="204"/>
      <c r="CB279" s="204"/>
      <c r="CC279" s="204"/>
      <c r="CD279" s="204"/>
      <c r="CE279" s="204"/>
      <c r="CF279" s="204"/>
      <c r="CG279" s="204"/>
      <c r="CH279" s="204"/>
      <c r="CI279" s="204"/>
      <c r="CJ279" s="204"/>
      <c r="CK279" s="204"/>
      <c r="CL279" s="204"/>
      <c r="CM279" s="204"/>
      <c r="CN279" s="204"/>
      <c r="CO279" s="204"/>
      <c r="CP279" s="204"/>
      <c r="CQ279" s="204"/>
      <c r="CR279" s="204"/>
      <c r="CS279" s="204"/>
      <c r="CT279" s="204"/>
      <c r="CU279" s="231"/>
      <c r="CV279" s="231"/>
      <c r="CW279" s="231"/>
      <c r="CX279" s="242"/>
      <c r="CY279" s="242"/>
      <c r="CZ279" s="242"/>
      <c r="DD279" s="6">
        <f t="shared" si="10"/>
        <v>0</v>
      </c>
      <c r="DG279" s="6">
        <f t="shared" si="9"/>
        <v>0</v>
      </c>
    </row>
    <row r="280" spans="1:111" s="6" customFormat="1">
      <c r="A280" s="203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31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  <c r="BZ280" s="204"/>
      <c r="CA280" s="204"/>
      <c r="CB280" s="204"/>
      <c r="CC280" s="204"/>
      <c r="CD280" s="204"/>
      <c r="CE280" s="204"/>
      <c r="CF280" s="204"/>
      <c r="CG280" s="204"/>
      <c r="CH280" s="204"/>
      <c r="CI280" s="204"/>
      <c r="CJ280" s="204"/>
      <c r="CK280" s="204"/>
      <c r="CL280" s="204"/>
      <c r="CM280" s="204"/>
      <c r="CN280" s="204"/>
      <c r="CO280" s="204"/>
      <c r="CP280" s="204"/>
      <c r="CQ280" s="204"/>
      <c r="CR280" s="204"/>
      <c r="CS280" s="204"/>
      <c r="CT280" s="204"/>
      <c r="CU280" s="231"/>
      <c r="CV280" s="231"/>
      <c r="CW280" s="231"/>
      <c r="CX280" s="242"/>
      <c r="CY280" s="242"/>
      <c r="CZ280" s="242"/>
      <c r="DD280" s="6">
        <f t="shared" si="10"/>
        <v>0</v>
      </c>
      <c r="DG280" s="6">
        <f t="shared" si="9"/>
        <v>0</v>
      </c>
    </row>
    <row r="281" spans="1:111" s="6" customFormat="1">
      <c r="A281" s="203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31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  <c r="BZ281" s="204"/>
      <c r="CA281" s="204"/>
      <c r="CB281" s="204"/>
      <c r="CC281" s="204"/>
      <c r="CD281" s="204"/>
      <c r="CE281" s="204"/>
      <c r="CF281" s="204"/>
      <c r="CG281" s="204"/>
      <c r="CH281" s="204"/>
      <c r="CI281" s="204"/>
      <c r="CJ281" s="204"/>
      <c r="CK281" s="204"/>
      <c r="CL281" s="204"/>
      <c r="CM281" s="204"/>
      <c r="CN281" s="204"/>
      <c r="CO281" s="204"/>
      <c r="CP281" s="204"/>
      <c r="CQ281" s="204"/>
      <c r="CR281" s="204"/>
      <c r="CS281" s="204"/>
      <c r="CT281" s="204"/>
      <c r="CU281" s="231"/>
      <c r="CV281" s="231"/>
      <c r="CW281" s="231"/>
      <c r="CX281" s="242"/>
      <c r="CY281" s="242"/>
      <c r="CZ281" s="242"/>
      <c r="DD281" s="6">
        <f t="shared" si="10"/>
        <v>0</v>
      </c>
      <c r="DG281" s="6">
        <f t="shared" si="9"/>
        <v>0</v>
      </c>
    </row>
    <row r="282" spans="1:111" s="6" customFormat="1">
      <c r="A282" s="203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31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  <c r="BZ282" s="204"/>
      <c r="CA282" s="204"/>
      <c r="CB282" s="204"/>
      <c r="CC282" s="204"/>
      <c r="CD282" s="204"/>
      <c r="CE282" s="204"/>
      <c r="CF282" s="204"/>
      <c r="CG282" s="204"/>
      <c r="CH282" s="204"/>
      <c r="CI282" s="204"/>
      <c r="CJ282" s="204"/>
      <c r="CK282" s="204"/>
      <c r="CL282" s="204"/>
      <c r="CM282" s="204"/>
      <c r="CN282" s="204"/>
      <c r="CO282" s="204"/>
      <c r="CP282" s="204"/>
      <c r="CQ282" s="204"/>
      <c r="CR282" s="204"/>
      <c r="CS282" s="204"/>
      <c r="CT282" s="204"/>
      <c r="CU282" s="231"/>
      <c r="CV282" s="231"/>
      <c r="CW282" s="231"/>
      <c r="CX282" s="242"/>
      <c r="CY282" s="242"/>
      <c r="CZ282" s="242"/>
      <c r="DD282" s="6">
        <f t="shared" si="10"/>
        <v>0</v>
      </c>
      <c r="DG282" s="6">
        <f t="shared" si="9"/>
        <v>0</v>
      </c>
    </row>
    <row r="283" spans="1:111" s="6" customFormat="1">
      <c r="A283" s="203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31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  <c r="BZ283" s="204"/>
      <c r="CA283" s="204"/>
      <c r="CB283" s="204"/>
      <c r="CC283" s="204"/>
      <c r="CD283" s="204"/>
      <c r="CE283" s="204"/>
      <c r="CF283" s="204"/>
      <c r="CG283" s="204"/>
      <c r="CH283" s="204"/>
      <c r="CI283" s="204"/>
      <c r="CJ283" s="204"/>
      <c r="CK283" s="204"/>
      <c r="CL283" s="204"/>
      <c r="CM283" s="204"/>
      <c r="CN283" s="204"/>
      <c r="CO283" s="204"/>
      <c r="CP283" s="204"/>
      <c r="CQ283" s="204"/>
      <c r="CR283" s="204"/>
      <c r="CS283" s="204"/>
      <c r="CT283" s="204"/>
      <c r="CU283" s="231"/>
      <c r="CV283" s="231"/>
      <c r="CW283" s="231"/>
      <c r="CX283" s="242"/>
      <c r="CY283" s="242"/>
      <c r="CZ283" s="242"/>
      <c r="DD283" s="6">
        <f t="shared" si="10"/>
        <v>0</v>
      </c>
      <c r="DG283" s="6">
        <f t="shared" si="9"/>
        <v>0</v>
      </c>
    </row>
    <row r="284" spans="1:111" s="6" customFormat="1">
      <c r="A284" s="203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31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  <c r="BZ284" s="204"/>
      <c r="CA284" s="204"/>
      <c r="CB284" s="204"/>
      <c r="CC284" s="204"/>
      <c r="CD284" s="204"/>
      <c r="CE284" s="204"/>
      <c r="CF284" s="204"/>
      <c r="CG284" s="204"/>
      <c r="CH284" s="204"/>
      <c r="CI284" s="204"/>
      <c r="CJ284" s="204"/>
      <c r="CK284" s="204"/>
      <c r="CL284" s="204"/>
      <c r="CM284" s="204"/>
      <c r="CN284" s="204"/>
      <c r="CO284" s="204"/>
      <c r="CP284" s="204"/>
      <c r="CQ284" s="204"/>
      <c r="CR284" s="204"/>
      <c r="CS284" s="204"/>
      <c r="CT284" s="204"/>
      <c r="CU284" s="231"/>
      <c r="CV284" s="231"/>
      <c r="CW284" s="231"/>
      <c r="CX284" s="242"/>
      <c r="CY284" s="242"/>
      <c r="CZ284" s="242"/>
      <c r="DD284" s="6">
        <f t="shared" si="10"/>
        <v>0</v>
      </c>
      <c r="DG284" s="6">
        <f t="shared" si="9"/>
        <v>0</v>
      </c>
    </row>
    <row r="285" spans="1:111" s="6" customFormat="1">
      <c r="A285" s="203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31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  <c r="BZ285" s="204"/>
      <c r="CA285" s="204"/>
      <c r="CB285" s="204"/>
      <c r="CC285" s="204"/>
      <c r="CD285" s="204"/>
      <c r="CE285" s="204"/>
      <c r="CF285" s="204"/>
      <c r="CG285" s="204"/>
      <c r="CH285" s="204"/>
      <c r="CI285" s="204"/>
      <c r="CJ285" s="204"/>
      <c r="CK285" s="204"/>
      <c r="CL285" s="204"/>
      <c r="CM285" s="204"/>
      <c r="CN285" s="204"/>
      <c r="CO285" s="204"/>
      <c r="CP285" s="204"/>
      <c r="CQ285" s="204"/>
      <c r="CR285" s="204"/>
      <c r="CS285" s="204"/>
      <c r="CT285" s="204"/>
      <c r="CU285" s="231"/>
      <c r="CV285" s="231"/>
      <c r="CW285" s="231"/>
      <c r="CX285" s="242"/>
      <c r="CY285" s="242"/>
      <c r="CZ285" s="242"/>
      <c r="DD285" s="6">
        <f t="shared" si="10"/>
        <v>0</v>
      </c>
      <c r="DG285" s="6">
        <f t="shared" si="9"/>
        <v>0</v>
      </c>
    </row>
    <row r="286" spans="1:111" s="6" customFormat="1">
      <c r="A286" s="203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31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  <c r="BZ286" s="204"/>
      <c r="CA286" s="204"/>
      <c r="CB286" s="204"/>
      <c r="CC286" s="204"/>
      <c r="CD286" s="204"/>
      <c r="CE286" s="204"/>
      <c r="CF286" s="204"/>
      <c r="CG286" s="204"/>
      <c r="CH286" s="204"/>
      <c r="CI286" s="204"/>
      <c r="CJ286" s="204"/>
      <c r="CK286" s="204"/>
      <c r="CL286" s="204"/>
      <c r="CM286" s="204"/>
      <c r="CN286" s="204"/>
      <c r="CO286" s="204"/>
      <c r="CP286" s="204"/>
      <c r="CQ286" s="204"/>
      <c r="CR286" s="204"/>
      <c r="CS286" s="204"/>
      <c r="CT286" s="204"/>
      <c r="CU286" s="231"/>
      <c r="CV286" s="231"/>
      <c r="CW286" s="231"/>
      <c r="CX286" s="242"/>
      <c r="CY286" s="242"/>
      <c r="CZ286" s="242"/>
      <c r="DD286" s="6">
        <f t="shared" si="10"/>
        <v>0</v>
      </c>
      <c r="DG286" s="6">
        <f t="shared" si="9"/>
        <v>0</v>
      </c>
    </row>
    <row r="287" spans="1:111" s="6" customFormat="1">
      <c r="A287" s="203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31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  <c r="BZ287" s="204"/>
      <c r="CA287" s="204"/>
      <c r="CB287" s="204"/>
      <c r="CC287" s="204"/>
      <c r="CD287" s="204"/>
      <c r="CE287" s="204"/>
      <c r="CF287" s="204"/>
      <c r="CG287" s="204"/>
      <c r="CH287" s="204"/>
      <c r="CI287" s="204"/>
      <c r="CJ287" s="204"/>
      <c r="CK287" s="204"/>
      <c r="CL287" s="204"/>
      <c r="CM287" s="204"/>
      <c r="CN287" s="204"/>
      <c r="CO287" s="204"/>
      <c r="CP287" s="204"/>
      <c r="CQ287" s="204"/>
      <c r="CR287" s="204"/>
      <c r="CS287" s="204"/>
      <c r="CT287" s="204"/>
      <c r="CU287" s="231"/>
      <c r="CV287" s="231"/>
      <c r="CW287" s="231"/>
      <c r="CX287" s="242"/>
      <c r="CY287" s="242"/>
      <c r="CZ287" s="242"/>
      <c r="DD287" s="6">
        <f t="shared" si="10"/>
        <v>0</v>
      </c>
      <c r="DG287" s="6">
        <f t="shared" si="9"/>
        <v>0</v>
      </c>
    </row>
    <row r="288" spans="1:111" s="6" customFormat="1">
      <c r="A288" s="203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31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  <c r="BZ288" s="204"/>
      <c r="CA288" s="204"/>
      <c r="CB288" s="204"/>
      <c r="CC288" s="204"/>
      <c r="CD288" s="204"/>
      <c r="CE288" s="204"/>
      <c r="CF288" s="204"/>
      <c r="CG288" s="204"/>
      <c r="CH288" s="204"/>
      <c r="CI288" s="204"/>
      <c r="CJ288" s="204"/>
      <c r="CK288" s="204"/>
      <c r="CL288" s="204"/>
      <c r="CM288" s="204"/>
      <c r="CN288" s="204"/>
      <c r="CO288" s="204"/>
      <c r="CP288" s="204"/>
      <c r="CQ288" s="204"/>
      <c r="CR288" s="204"/>
      <c r="CS288" s="204"/>
      <c r="CT288" s="204"/>
      <c r="CU288" s="231"/>
      <c r="CV288" s="231"/>
      <c r="CW288" s="231"/>
      <c r="CX288" s="242"/>
      <c r="CY288" s="242"/>
      <c r="CZ288" s="242"/>
      <c r="DD288" s="6">
        <f t="shared" si="10"/>
        <v>0</v>
      </c>
      <c r="DG288" s="6">
        <f t="shared" si="9"/>
        <v>0</v>
      </c>
    </row>
    <row r="289" spans="1:111" s="6" customFormat="1">
      <c r="A289" s="203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31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  <c r="BZ289" s="204"/>
      <c r="CA289" s="204"/>
      <c r="CB289" s="204"/>
      <c r="CC289" s="204"/>
      <c r="CD289" s="204"/>
      <c r="CE289" s="204"/>
      <c r="CF289" s="204"/>
      <c r="CG289" s="204"/>
      <c r="CH289" s="204"/>
      <c r="CI289" s="204"/>
      <c r="CJ289" s="204"/>
      <c r="CK289" s="204"/>
      <c r="CL289" s="204"/>
      <c r="CM289" s="204"/>
      <c r="CN289" s="204"/>
      <c r="CO289" s="204"/>
      <c r="CP289" s="204"/>
      <c r="CQ289" s="204"/>
      <c r="CR289" s="204"/>
      <c r="CS289" s="204"/>
      <c r="CT289" s="204"/>
      <c r="CU289" s="231"/>
      <c r="CV289" s="231"/>
      <c r="CW289" s="231"/>
      <c r="CX289" s="242"/>
      <c r="CY289" s="242"/>
      <c r="CZ289" s="242"/>
      <c r="DD289" s="6">
        <f t="shared" si="10"/>
        <v>0</v>
      </c>
      <c r="DG289" s="6">
        <f t="shared" si="9"/>
        <v>0</v>
      </c>
    </row>
    <row r="290" spans="1:111" s="6" customFormat="1">
      <c r="A290" s="203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31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  <c r="BZ290" s="204"/>
      <c r="CA290" s="204"/>
      <c r="CB290" s="204"/>
      <c r="CC290" s="204"/>
      <c r="CD290" s="204"/>
      <c r="CE290" s="204"/>
      <c r="CF290" s="204"/>
      <c r="CG290" s="204"/>
      <c r="CH290" s="204"/>
      <c r="CI290" s="204"/>
      <c r="CJ290" s="204"/>
      <c r="CK290" s="204"/>
      <c r="CL290" s="204"/>
      <c r="CM290" s="204"/>
      <c r="CN290" s="204"/>
      <c r="CO290" s="204"/>
      <c r="CP290" s="204"/>
      <c r="CQ290" s="204"/>
      <c r="CR290" s="204"/>
      <c r="CS290" s="204"/>
      <c r="CT290" s="204"/>
      <c r="CU290" s="231"/>
      <c r="CV290" s="231"/>
      <c r="CW290" s="231"/>
      <c r="CX290" s="242"/>
      <c r="CY290" s="242"/>
      <c r="CZ290" s="242"/>
      <c r="DD290" s="6">
        <f t="shared" si="10"/>
        <v>0</v>
      </c>
      <c r="DG290" s="6">
        <f t="shared" si="9"/>
        <v>0</v>
      </c>
    </row>
    <row r="291" spans="1:111" s="6" customFormat="1">
      <c r="A291" s="203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31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  <c r="BZ291" s="204"/>
      <c r="CA291" s="204"/>
      <c r="CB291" s="204"/>
      <c r="CC291" s="204"/>
      <c r="CD291" s="204"/>
      <c r="CE291" s="204"/>
      <c r="CF291" s="204"/>
      <c r="CG291" s="204"/>
      <c r="CH291" s="204"/>
      <c r="CI291" s="204"/>
      <c r="CJ291" s="204"/>
      <c r="CK291" s="204"/>
      <c r="CL291" s="204"/>
      <c r="CM291" s="204"/>
      <c r="CN291" s="204"/>
      <c r="CO291" s="204"/>
      <c r="CP291" s="204"/>
      <c r="CQ291" s="204"/>
      <c r="CR291" s="204"/>
      <c r="CS291" s="204"/>
      <c r="CT291" s="204"/>
      <c r="CU291" s="231"/>
      <c r="CV291" s="231"/>
      <c r="CW291" s="231"/>
      <c r="CX291" s="242"/>
      <c r="CY291" s="242"/>
      <c r="CZ291" s="242"/>
      <c r="DD291" s="6">
        <f t="shared" si="10"/>
        <v>0</v>
      </c>
      <c r="DG291" s="6">
        <f t="shared" si="9"/>
        <v>0</v>
      </c>
    </row>
    <row r="292" spans="1:111" s="6" customFormat="1">
      <c r="A292" s="203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31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  <c r="CT292" s="204"/>
      <c r="CU292" s="231"/>
      <c r="CV292" s="231"/>
      <c r="CW292" s="231"/>
      <c r="CX292" s="242"/>
      <c r="CY292" s="242"/>
      <c r="CZ292" s="242"/>
      <c r="DD292" s="6">
        <f t="shared" si="10"/>
        <v>0</v>
      </c>
      <c r="DG292" s="6">
        <f t="shared" si="9"/>
        <v>0</v>
      </c>
    </row>
    <row r="293" spans="1:111" s="6" customFormat="1">
      <c r="A293" s="203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31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  <c r="BZ293" s="204"/>
      <c r="CA293" s="204"/>
      <c r="CB293" s="204"/>
      <c r="CC293" s="204"/>
      <c r="CD293" s="204"/>
      <c r="CE293" s="204"/>
      <c r="CF293" s="204"/>
      <c r="CG293" s="204"/>
      <c r="CH293" s="204"/>
      <c r="CI293" s="204"/>
      <c r="CJ293" s="204"/>
      <c r="CK293" s="204"/>
      <c r="CL293" s="204"/>
      <c r="CM293" s="204"/>
      <c r="CN293" s="204"/>
      <c r="CO293" s="204"/>
      <c r="CP293" s="204"/>
      <c r="CQ293" s="204"/>
      <c r="CR293" s="204"/>
      <c r="CS293" s="204"/>
      <c r="CT293" s="204"/>
      <c r="CU293" s="231"/>
      <c r="CV293" s="231"/>
      <c r="CW293" s="231"/>
      <c r="CX293" s="242"/>
      <c r="CY293" s="242"/>
      <c r="CZ293" s="242"/>
      <c r="DD293" s="6">
        <f t="shared" si="10"/>
        <v>0</v>
      </c>
      <c r="DG293" s="6">
        <f t="shared" si="9"/>
        <v>0</v>
      </c>
    </row>
    <row r="294" spans="1:111" s="6" customFormat="1">
      <c r="A294" s="203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31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  <c r="BZ294" s="204"/>
      <c r="CA294" s="204"/>
      <c r="CB294" s="204"/>
      <c r="CC294" s="204"/>
      <c r="CD294" s="204"/>
      <c r="CE294" s="204"/>
      <c r="CF294" s="204"/>
      <c r="CG294" s="204"/>
      <c r="CH294" s="204"/>
      <c r="CI294" s="204"/>
      <c r="CJ294" s="204"/>
      <c r="CK294" s="204"/>
      <c r="CL294" s="204"/>
      <c r="CM294" s="204"/>
      <c r="CN294" s="204"/>
      <c r="CO294" s="204"/>
      <c r="CP294" s="204"/>
      <c r="CQ294" s="204"/>
      <c r="CR294" s="204"/>
      <c r="CS294" s="204"/>
      <c r="CT294" s="204"/>
      <c r="CU294" s="231"/>
      <c r="CV294" s="231"/>
      <c r="CW294" s="231"/>
      <c r="CX294" s="242"/>
      <c r="CY294" s="242"/>
      <c r="CZ294" s="242"/>
      <c r="DD294" s="6">
        <f t="shared" si="10"/>
        <v>0</v>
      </c>
      <c r="DG294" s="6">
        <f t="shared" si="9"/>
        <v>0</v>
      </c>
    </row>
    <row r="295" spans="1:111" s="6" customFormat="1">
      <c r="A295" s="203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31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  <c r="BZ295" s="204"/>
      <c r="CA295" s="204"/>
      <c r="CB295" s="204"/>
      <c r="CC295" s="204"/>
      <c r="CD295" s="204"/>
      <c r="CE295" s="204"/>
      <c r="CF295" s="204"/>
      <c r="CG295" s="204"/>
      <c r="CH295" s="204"/>
      <c r="CI295" s="204"/>
      <c r="CJ295" s="204"/>
      <c r="CK295" s="204"/>
      <c r="CL295" s="204"/>
      <c r="CM295" s="204"/>
      <c r="CN295" s="204"/>
      <c r="CO295" s="204"/>
      <c r="CP295" s="204"/>
      <c r="CQ295" s="204"/>
      <c r="CR295" s="204"/>
      <c r="CS295" s="204"/>
      <c r="CT295" s="204"/>
      <c r="CU295" s="231"/>
      <c r="CV295" s="231"/>
      <c r="CW295" s="231"/>
      <c r="CX295" s="242"/>
      <c r="CY295" s="242"/>
      <c r="CZ295" s="242"/>
      <c r="DD295" s="6">
        <f t="shared" si="10"/>
        <v>0</v>
      </c>
      <c r="DG295" s="6">
        <f t="shared" si="9"/>
        <v>0</v>
      </c>
    </row>
    <row r="296" spans="1:111" s="6" customFormat="1">
      <c r="A296" s="203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31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  <c r="BZ296" s="204"/>
      <c r="CA296" s="204"/>
      <c r="CB296" s="204"/>
      <c r="CC296" s="204"/>
      <c r="CD296" s="204"/>
      <c r="CE296" s="204"/>
      <c r="CF296" s="204"/>
      <c r="CG296" s="204"/>
      <c r="CH296" s="204"/>
      <c r="CI296" s="204"/>
      <c r="CJ296" s="204"/>
      <c r="CK296" s="204"/>
      <c r="CL296" s="204"/>
      <c r="CM296" s="204"/>
      <c r="CN296" s="204"/>
      <c r="CO296" s="204"/>
      <c r="CP296" s="204"/>
      <c r="CQ296" s="204"/>
      <c r="CR296" s="204"/>
      <c r="CS296" s="204"/>
      <c r="CT296" s="204"/>
      <c r="CU296" s="231"/>
      <c r="CV296" s="231"/>
      <c r="CW296" s="231"/>
      <c r="CX296" s="242"/>
      <c r="CY296" s="242"/>
      <c r="CZ296" s="242"/>
      <c r="DD296" s="6">
        <f t="shared" si="10"/>
        <v>0</v>
      </c>
      <c r="DG296" s="6">
        <f t="shared" si="9"/>
        <v>0</v>
      </c>
    </row>
    <row r="297" spans="1:111" s="6" customFormat="1">
      <c r="A297" s="203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31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31"/>
      <c r="CV297" s="231"/>
      <c r="CW297" s="231"/>
      <c r="CX297" s="242"/>
      <c r="CY297" s="242"/>
      <c r="CZ297" s="242"/>
      <c r="DD297" s="6">
        <f t="shared" si="10"/>
        <v>0</v>
      </c>
      <c r="DG297" s="6">
        <f t="shared" si="9"/>
        <v>0</v>
      </c>
    </row>
    <row r="298" spans="1:111" s="6" customFormat="1">
      <c r="A298" s="203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31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  <c r="BZ298" s="204"/>
      <c r="CA298" s="204"/>
      <c r="CB298" s="204"/>
      <c r="CC298" s="204"/>
      <c r="CD298" s="204"/>
      <c r="CE298" s="204"/>
      <c r="CF298" s="204"/>
      <c r="CG298" s="204"/>
      <c r="CH298" s="204"/>
      <c r="CI298" s="204"/>
      <c r="CJ298" s="204"/>
      <c r="CK298" s="204"/>
      <c r="CL298" s="204"/>
      <c r="CM298" s="204"/>
      <c r="CN298" s="204"/>
      <c r="CO298" s="204"/>
      <c r="CP298" s="204"/>
      <c r="CQ298" s="204"/>
      <c r="CR298" s="204"/>
      <c r="CS298" s="204"/>
      <c r="CT298" s="204"/>
      <c r="CU298" s="231"/>
      <c r="CV298" s="231"/>
      <c r="CW298" s="231"/>
      <c r="CX298" s="242"/>
      <c r="CY298" s="242"/>
      <c r="CZ298" s="242"/>
      <c r="DD298" s="6">
        <f t="shared" si="10"/>
        <v>0</v>
      </c>
      <c r="DG298" s="6">
        <f t="shared" si="9"/>
        <v>0</v>
      </c>
    </row>
    <row r="299" spans="1:111" s="6" customFormat="1">
      <c r="A299" s="203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31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  <c r="BZ299" s="204"/>
      <c r="CA299" s="204"/>
      <c r="CB299" s="204"/>
      <c r="CC299" s="204"/>
      <c r="CD299" s="204"/>
      <c r="CE299" s="204"/>
      <c r="CF299" s="204"/>
      <c r="CG299" s="204"/>
      <c r="CH299" s="204"/>
      <c r="CI299" s="204"/>
      <c r="CJ299" s="204"/>
      <c r="CK299" s="204"/>
      <c r="CL299" s="204"/>
      <c r="CM299" s="204"/>
      <c r="CN299" s="204"/>
      <c r="CO299" s="204"/>
      <c r="CP299" s="204"/>
      <c r="CQ299" s="204"/>
      <c r="CR299" s="204"/>
      <c r="CS299" s="204"/>
      <c r="CT299" s="204"/>
      <c r="CU299" s="231"/>
      <c r="CV299" s="231"/>
      <c r="CW299" s="231"/>
      <c r="CX299" s="242"/>
      <c r="CY299" s="242"/>
      <c r="CZ299" s="242"/>
      <c r="DD299" s="6">
        <f t="shared" si="10"/>
        <v>0</v>
      </c>
      <c r="DG299" s="6">
        <f t="shared" si="9"/>
        <v>0</v>
      </c>
    </row>
    <row r="300" spans="1:111" s="6" customFormat="1">
      <c r="A300" s="203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31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  <c r="CS300" s="204"/>
      <c r="CT300" s="204"/>
      <c r="CU300" s="231"/>
      <c r="CV300" s="231"/>
      <c r="CW300" s="231"/>
      <c r="CX300" s="242"/>
      <c r="CY300" s="242"/>
      <c r="CZ300" s="242"/>
      <c r="DD300" s="6">
        <f t="shared" si="10"/>
        <v>0</v>
      </c>
      <c r="DG300" s="6">
        <f t="shared" si="9"/>
        <v>0</v>
      </c>
    </row>
    <row r="301" spans="1:111" s="6" customFormat="1">
      <c r="A301" s="203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31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  <c r="BZ301" s="204"/>
      <c r="CA301" s="204"/>
      <c r="CB301" s="204"/>
      <c r="CC301" s="204"/>
      <c r="CD301" s="204"/>
      <c r="CE301" s="204"/>
      <c r="CF301" s="204"/>
      <c r="CG301" s="204"/>
      <c r="CH301" s="204"/>
      <c r="CI301" s="204"/>
      <c r="CJ301" s="204"/>
      <c r="CK301" s="204"/>
      <c r="CL301" s="204"/>
      <c r="CM301" s="204"/>
      <c r="CN301" s="204"/>
      <c r="CO301" s="204"/>
      <c r="CP301" s="204"/>
      <c r="CQ301" s="204"/>
      <c r="CR301" s="204"/>
      <c r="CS301" s="204"/>
      <c r="CT301" s="204"/>
      <c r="CU301" s="231"/>
      <c r="CV301" s="231"/>
      <c r="CW301" s="231"/>
      <c r="CX301" s="242"/>
      <c r="CY301" s="242"/>
      <c r="CZ301" s="242"/>
      <c r="DD301" s="6">
        <f t="shared" si="10"/>
        <v>0</v>
      </c>
      <c r="DG301" s="6">
        <f t="shared" si="9"/>
        <v>0</v>
      </c>
    </row>
    <row r="302" spans="1:111" s="6" customFormat="1">
      <c r="A302" s="203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31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  <c r="BZ302" s="204"/>
      <c r="CA302" s="204"/>
      <c r="CB302" s="204"/>
      <c r="CC302" s="204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  <c r="CS302" s="204"/>
      <c r="CT302" s="204"/>
      <c r="CU302" s="231"/>
      <c r="CV302" s="231"/>
      <c r="CW302" s="231"/>
      <c r="CX302" s="242"/>
      <c r="CY302" s="242"/>
      <c r="CZ302" s="242"/>
      <c r="DD302" s="6">
        <f t="shared" si="10"/>
        <v>0</v>
      </c>
      <c r="DG302" s="6">
        <f t="shared" si="9"/>
        <v>0</v>
      </c>
    </row>
    <row r="303" spans="1:111" s="6" customFormat="1">
      <c r="A303" s="203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31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31"/>
      <c r="CV303" s="231"/>
      <c r="CW303" s="231"/>
      <c r="CX303" s="242"/>
      <c r="CY303" s="242"/>
      <c r="CZ303" s="242"/>
      <c r="DD303" s="6">
        <f t="shared" si="10"/>
        <v>0</v>
      </c>
      <c r="DG303" s="6">
        <f t="shared" si="9"/>
        <v>0</v>
      </c>
    </row>
    <row r="304" spans="1:111" s="6" customFormat="1">
      <c r="A304" s="203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31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  <c r="BZ304" s="204"/>
      <c r="CA304" s="204"/>
      <c r="CB304" s="204"/>
      <c r="CC304" s="204"/>
      <c r="CD304" s="204"/>
      <c r="CE304" s="204"/>
      <c r="CF304" s="204"/>
      <c r="CG304" s="204"/>
      <c r="CH304" s="204"/>
      <c r="CI304" s="204"/>
      <c r="CJ304" s="204"/>
      <c r="CK304" s="204"/>
      <c r="CL304" s="204"/>
      <c r="CM304" s="204"/>
      <c r="CN304" s="204"/>
      <c r="CO304" s="204"/>
      <c r="CP304" s="204"/>
      <c r="CQ304" s="204"/>
      <c r="CR304" s="204"/>
      <c r="CS304" s="204"/>
      <c r="CT304" s="204"/>
      <c r="CU304" s="231"/>
      <c r="CV304" s="231"/>
      <c r="CW304" s="231"/>
      <c r="CX304" s="242"/>
      <c r="CY304" s="242"/>
      <c r="CZ304" s="242"/>
      <c r="DD304" s="6">
        <f t="shared" si="10"/>
        <v>0</v>
      </c>
      <c r="DG304" s="6">
        <f t="shared" si="9"/>
        <v>0</v>
      </c>
    </row>
    <row r="305" spans="1:111" s="6" customFormat="1">
      <c r="A305" s="203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31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204"/>
      <c r="CB305" s="204"/>
      <c r="CC305" s="204"/>
      <c r="CD305" s="204"/>
      <c r="CE305" s="204"/>
      <c r="CF305" s="204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  <c r="CS305" s="204"/>
      <c r="CT305" s="204"/>
      <c r="CU305" s="231"/>
      <c r="CV305" s="231"/>
      <c r="CW305" s="231"/>
      <c r="CX305" s="242"/>
      <c r="CY305" s="242"/>
      <c r="CZ305" s="242"/>
      <c r="DD305" s="6">
        <f t="shared" si="10"/>
        <v>0</v>
      </c>
      <c r="DG305" s="6">
        <f t="shared" si="9"/>
        <v>0</v>
      </c>
    </row>
    <row r="306" spans="1:111" s="6" customFormat="1">
      <c r="A306" s="203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31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  <c r="BZ306" s="204"/>
      <c r="CA306" s="204"/>
      <c r="CB306" s="204"/>
      <c r="CC306" s="204"/>
      <c r="CD306" s="204"/>
      <c r="CE306" s="204"/>
      <c r="CF306" s="204"/>
      <c r="CG306" s="204"/>
      <c r="CH306" s="204"/>
      <c r="CI306" s="204"/>
      <c r="CJ306" s="204"/>
      <c r="CK306" s="204"/>
      <c r="CL306" s="204"/>
      <c r="CM306" s="204"/>
      <c r="CN306" s="204"/>
      <c r="CO306" s="204"/>
      <c r="CP306" s="204"/>
      <c r="CQ306" s="204"/>
      <c r="CR306" s="204"/>
      <c r="CS306" s="204"/>
      <c r="CT306" s="204"/>
      <c r="CU306" s="231"/>
      <c r="CV306" s="231"/>
      <c r="CW306" s="231"/>
      <c r="CX306" s="242"/>
      <c r="CY306" s="242"/>
      <c r="CZ306" s="242"/>
      <c r="DD306" s="6">
        <f t="shared" si="10"/>
        <v>0</v>
      </c>
      <c r="DG306" s="6">
        <f t="shared" si="9"/>
        <v>0</v>
      </c>
    </row>
    <row r="307" spans="1:111" s="6" customFormat="1">
      <c r="A307" s="203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31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  <c r="BZ307" s="204"/>
      <c r="CA307" s="204"/>
      <c r="CB307" s="204"/>
      <c r="CC307" s="204"/>
      <c r="CD307" s="204"/>
      <c r="CE307" s="204"/>
      <c r="CF307" s="204"/>
      <c r="CG307" s="204"/>
      <c r="CH307" s="204"/>
      <c r="CI307" s="204"/>
      <c r="CJ307" s="204"/>
      <c r="CK307" s="204"/>
      <c r="CL307" s="204"/>
      <c r="CM307" s="204"/>
      <c r="CN307" s="204"/>
      <c r="CO307" s="204"/>
      <c r="CP307" s="204"/>
      <c r="CQ307" s="204"/>
      <c r="CR307" s="204"/>
      <c r="CS307" s="204"/>
      <c r="CT307" s="204"/>
      <c r="CU307" s="231"/>
      <c r="CV307" s="231"/>
      <c r="CW307" s="231"/>
      <c r="CX307" s="242"/>
      <c r="CY307" s="242"/>
      <c r="CZ307" s="242"/>
      <c r="DD307" s="6">
        <f t="shared" si="10"/>
        <v>0</v>
      </c>
      <c r="DG307" s="6">
        <f t="shared" si="9"/>
        <v>0</v>
      </c>
    </row>
    <row r="308" spans="1:111" s="6" customFormat="1">
      <c r="A308" s="203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31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  <c r="BZ308" s="204"/>
      <c r="CA308" s="204"/>
      <c r="CB308" s="204"/>
      <c r="CC308" s="204"/>
      <c r="CD308" s="204"/>
      <c r="CE308" s="204"/>
      <c r="CF308" s="204"/>
      <c r="CG308" s="204"/>
      <c r="CH308" s="204"/>
      <c r="CI308" s="204"/>
      <c r="CJ308" s="204"/>
      <c r="CK308" s="204"/>
      <c r="CL308" s="204"/>
      <c r="CM308" s="204"/>
      <c r="CN308" s="204"/>
      <c r="CO308" s="204"/>
      <c r="CP308" s="204"/>
      <c r="CQ308" s="204"/>
      <c r="CR308" s="204"/>
      <c r="CS308" s="204"/>
      <c r="CT308" s="204"/>
      <c r="CU308" s="231"/>
      <c r="CV308" s="231"/>
      <c r="CW308" s="231"/>
      <c r="CX308" s="242"/>
      <c r="CY308" s="242"/>
      <c r="CZ308" s="242"/>
      <c r="DD308" s="6">
        <f t="shared" si="10"/>
        <v>0</v>
      </c>
      <c r="DG308" s="6">
        <f t="shared" si="9"/>
        <v>0</v>
      </c>
    </row>
    <row r="309" spans="1:111" s="6" customFormat="1">
      <c r="A309" s="203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31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  <c r="BZ309" s="204"/>
      <c r="CA309" s="204"/>
      <c r="CB309" s="204"/>
      <c r="CC309" s="204"/>
      <c r="CD309" s="204"/>
      <c r="CE309" s="204"/>
      <c r="CF309" s="204"/>
      <c r="CG309" s="204"/>
      <c r="CH309" s="204"/>
      <c r="CI309" s="204"/>
      <c r="CJ309" s="204"/>
      <c r="CK309" s="204"/>
      <c r="CL309" s="204"/>
      <c r="CM309" s="204"/>
      <c r="CN309" s="204"/>
      <c r="CO309" s="204"/>
      <c r="CP309" s="204"/>
      <c r="CQ309" s="204"/>
      <c r="CR309" s="204"/>
      <c r="CS309" s="204"/>
      <c r="CT309" s="204"/>
      <c r="CU309" s="231"/>
      <c r="CV309" s="231"/>
      <c r="CW309" s="231"/>
      <c r="CX309" s="242"/>
      <c r="CY309" s="242"/>
      <c r="CZ309" s="242"/>
      <c r="DD309" s="6">
        <f t="shared" si="10"/>
        <v>0</v>
      </c>
      <c r="DG309" s="6">
        <f t="shared" si="9"/>
        <v>0</v>
      </c>
    </row>
    <row r="310" spans="1:111" s="6" customFormat="1">
      <c r="A310" s="203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31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  <c r="BZ310" s="204"/>
      <c r="CA310" s="204"/>
      <c r="CB310" s="204"/>
      <c r="CC310" s="204"/>
      <c r="CD310" s="204"/>
      <c r="CE310" s="204"/>
      <c r="CF310" s="204"/>
      <c r="CG310" s="204"/>
      <c r="CH310" s="204"/>
      <c r="CI310" s="204"/>
      <c r="CJ310" s="204"/>
      <c r="CK310" s="204"/>
      <c r="CL310" s="204"/>
      <c r="CM310" s="204"/>
      <c r="CN310" s="204"/>
      <c r="CO310" s="204"/>
      <c r="CP310" s="204"/>
      <c r="CQ310" s="204"/>
      <c r="CR310" s="204"/>
      <c r="CS310" s="204"/>
      <c r="CT310" s="204"/>
      <c r="CU310" s="231"/>
      <c r="CV310" s="231"/>
      <c r="CW310" s="231"/>
      <c r="CX310" s="242"/>
      <c r="CY310" s="242"/>
      <c r="CZ310" s="242"/>
      <c r="DD310" s="6">
        <f t="shared" si="10"/>
        <v>0</v>
      </c>
      <c r="DG310" s="6">
        <f t="shared" si="9"/>
        <v>0</v>
      </c>
    </row>
    <row r="311" spans="1:111" s="6" customFormat="1">
      <c r="A311" s="203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31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  <c r="BZ311" s="204"/>
      <c r="CA311" s="204"/>
      <c r="CB311" s="204"/>
      <c r="CC311" s="204"/>
      <c r="CD311" s="204"/>
      <c r="CE311" s="204"/>
      <c r="CF311" s="204"/>
      <c r="CG311" s="204"/>
      <c r="CH311" s="204"/>
      <c r="CI311" s="204"/>
      <c r="CJ311" s="204"/>
      <c r="CK311" s="204"/>
      <c r="CL311" s="204"/>
      <c r="CM311" s="204"/>
      <c r="CN311" s="204"/>
      <c r="CO311" s="204"/>
      <c r="CP311" s="204"/>
      <c r="CQ311" s="204"/>
      <c r="CR311" s="204"/>
      <c r="CS311" s="204"/>
      <c r="CT311" s="204"/>
      <c r="CU311" s="231"/>
      <c r="CV311" s="231"/>
      <c r="CW311" s="231"/>
      <c r="CX311" s="242"/>
      <c r="CY311" s="242"/>
      <c r="CZ311" s="242"/>
      <c r="DD311" s="6">
        <f t="shared" si="10"/>
        <v>0</v>
      </c>
      <c r="DG311" s="6">
        <f t="shared" si="9"/>
        <v>0</v>
      </c>
    </row>
    <row r="312" spans="1:111" s="6" customFormat="1">
      <c r="A312" s="203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31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  <c r="BZ312" s="204"/>
      <c r="CA312" s="204"/>
      <c r="CB312" s="204"/>
      <c r="CC312" s="204"/>
      <c r="CD312" s="204"/>
      <c r="CE312" s="204"/>
      <c r="CF312" s="204"/>
      <c r="CG312" s="204"/>
      <c r="CH312" s="204"/>
      <c r="CI312" s="204"/>
      <c r="CJ312" s="204"/>
      <c r="CK312" s="204"/>
      <c r="CL312" s="204"/>
      <c r="CM312" s="204"/>
      <c r="CN312" s="204"/>
      <c r="CO312" s="204"/>
      <c r="CP312" s="204"/>
      <c r="CQ312" s="204"/>
      <c r="CR312" s="204"/>
      <c r="CS312" s="204"/>
      <c r="CT312" s="204"/>
      <c r="CU312" s="231"/>
      <c r="CV312" s="231"/>
      <c r="CW312" s="231"/>
      <c r="CX312" s="242"/>
      <c r="CY312" s="242"/>
      <c r="CZ312" s="242"/>
      <c r="DD312" s="6">
        <f t="shared" si="10"/>
        <v>0</v>
      </c>
      <c r="DG312" s="6">
        <f t="shared" si="9"/>
        <v>0</v>
      </c>
    </row>
    <row r="313" spans="1:111" s="6" customFormat="1">
      <c r="A313" s="203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31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  <c r="BZ313" s="204"/>
      <c r="CA313" s="204"/>
      <c r="CB313" s="204"/>
      <c r="CC313" s="204"/>
      <c r="CD313" s="204"/>
      <c r="CE313" s="204"/>
      <c r="CF313" s="204"/>
      <c r="CG313" s="204"/>
      <c r="CH313" s="204"/>
      <c r="CI313" s="204"/>
      <c r="CJ313" s="204"/>
      <c r="CK313" s="204"/>
      <c r="CL313" s="204"/>
      <c r="CM313" s="204"/>
      <c r="CN313" s="204"/>
      <c r="CO313" s="204"/>
      <c r="CP313" s="204"/>
      <c r="CQ313" s="204"/>
      <c r="CR313" s="204"/>
      <c r="CS313" s="204"/>
      <c r="CT313" s="204"/>
      <c r="CU313" s="231"/>
      <c r="CV313" s="231"/>
      <c r="CW313" s="231"/>
      <c r="CX313" s="242"/>
      <c r="CY313" s="242"/>
      <c r="CZ313" s="242"/>
      <c r="DD313" s="6">
        <f t="shared" si="10"/>
        <v>0</v>
      </c>
      <c r="DG313" s="6">
        <f t="shared" si="9"/>
        <v>0</v>
      </c>
    </row>
    <row r="314" spans="1:111" s="6" customFormat="1">
      <c r="A314" s="203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31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  <c r="BZ314" s="204"/>
      <c r="CA314" s="204"/>
      <c r="CB314" s="204"/>
      <c r="CC314" s="204"/>
      <c r="CD314" s="204"/>
      <c r="CE314" s="204"/>
      <c r="CF314" s="204"/>
      <c r="CG314" s="204"/>
      <c r="CH314" s="204"/>
      <c r="CI314" s="204"/>
      <c r="CJ314" s="204"/>
      <c r="CK314" s="204"/>
      <c r="CL314" s="204"/>
      <c r="CM314" s="204"/>
      <c r="CN314" s="204"/>
      <c r="CO314" s="204"/>
      <c r="CP314" s="204"/>
      <c r="CQ314" s="204"/>
      <c r="CR314" s="204"/>
      <c r="CS314" s="204"/>
      <c r="CT314" s="204"/>
      <c r="CU314" s="231"/>
      <c r="CV314" s="231"/>
      <c r="CW314" s="231"/>
      <c r="CX314" s="242"/>
      <c r="CY314" s="242"/>
      <c r="CZ314" s="242"/>
      <c r="DD314" s="6">
        <f t="shared" si="10"/>
        <v>0</v>
      </c>
      <c r="DG314" s="6">
        <f t="shared" si="9"/>
        <v>0</v>
      </c>
    </row>
    <row r="315" spans="1:111" s="6" customFormat="1">
      <c r="A315" s="203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31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  <c r="BZ315" s="204"/>
      <c r="CA315" s="204"/>
      <c r="CB315" s="204"/>
      <c r="CC315" s="204"/>
      <c r="CD315" s="204"/>
      <c r="CE315" s="204"/>
      <c r="CF315" s="204"/>
      <c r="CG315" s="204"/>
      <c r="CH315" s="204"/>
      <c r="CI315" s="204"/>
      <c r="CJ315" s="204"/>
      <c r="CK315" s="204"/>
      <c r="CL315" s="204"/>
      <c r="CM315" s="204"/>
      <c r="CN315" s="204"/>
      <c r="CO315" s="204"/>
      <c r="CP315" s="204"/>
      <c r="CQ315" s="204"/>
      <c r="CR315" s="204"/>
      <c r="CS315" s="204"/>
      <c r="CT315" s="204"/>
      <c r="CU315" s="231"/>
      <c r="CV315" s="231"/>
      <c r="CW315" s="231"/>
      <c r="CX315" s="242"/>
      <c r="CY315" s="242"/>
      <c r="CZ315" s="242"/>
      <c r="DD315" s="6">
        <f t="shared" si="10"/>
        <v>0</v>
      </c>
      <c r="DG315" s="6">
        <f t="shared" si="9"/>
        <v>0</v>
      </c>
    </row>
    <row r="316" spans="1:111" s="6" customFormat="1">
      <c r="A316" s="203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31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  <c r="BZ316" s="204"/>
      <c r="CA316" s="204"/>
      <c r="CB316" s="204"/>
      <c r="CC316" s="204"/>
      <c r="CD316" s="204"/>
      <c r="CE316" s="204"/>
      <c r="CF316" s="204"/>
      <c r="CG316" s="204"/>
      <c r="CH316" s="204"/>
      <c r="CI316" s="204"/>
      <c r="CJ316" s="204"/>
      <c r="CK316" s="204"/>
      <c r="CL316" s="204"/>
      <c r="CM316" s="204"/>
      <c r="CN316" s="204"/>
      <c r="CO316" s="204"/>
      <c r="CP316" s="204"/>
      <c r="CQ316" s="204"/>
      <c r="CR316" s="204"/>
      <c r="CS316" s="204"/>
      <c r="CT316" s="204"/>
      <c r="CU316" s="231"/>
      <c r="CV316" s="231"/>
      <c r="CW316" s="231"/>
      <c r="CX316" s="242"/>
      <c r="CY316" s="242"/>
      <c r="CZ316" s="242"/>
      <c r="DD316" s="6">
        <f t="shared" si="10"/>
        <v>0</v>
      </c>
      <c r="DG316" s="6">
        <f t="shared" si="9"/>
        <v>0</v>
      </c>
    </row>
    <row r="317" spans="1:111" s="6" customFormat="1">
      <c r="A317" s="203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31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  <c r="BZ317" s="204"/>
      <c r="CA317" s="204"/>
      <c r="CB317" s="204"/>
      <c r="CC317" s="204"/>
      <c r="CD317" s="204"/>
      <c r="CE317" s="204"/>
      <c r="CF317" s="204"/>
      <c r="CG317" s="204"/>
      <c r="CH317" s="204"/>
      <c r="CI317" s="204"/>
      <c r="CJ317" s="204"/>
      <c r="CK317" s="204"/>
      <c r="CL317" s="204"/>
      <c r="CM317" s="204"/>
      <c r="CN317" s="204"/>
      <c r="CO317" s="204"/>
      <c r="CP317" s="204"/>
      <c r="CQ317" s="204"/>
      <c r="CR317" s="204"/>
      <c r="CS317" s="204"/>
      <c r="CT317" s="204"/>
      <c r="CU317" s="231"/>
      <c r="CV317" s="231"/>
      <c r="CW317" s="231"/>
      <c r="CX317" s="242"/>
      <c r="CY317" s="242"/>
      <c r="CZ317" s="242"/>
      <c r="DD317" s="6">
        <f t="shared" si="10"/>
        <v>0</v>
      </c>
      <c r="DG317" s="6">
        <f t="shared" si="9"/>
        <v>0</v>
      </c>
    </row>
    <row r="318" spans="1:111" s="6" customFormat="1">
      <c r="A318" s="203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31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  <c r="BZ318" s="204"/>
      <c r="CA318" s="204"/>
      <c r="CB318" s="204"/>
      <c r="CC318" s="204"/>
      <c r="CD318" s="204"/>
      <c r="CE318" s="204"/>
      <c r="CF318" s="204"/>
      <c r="CG318" s="204"/>
      <c r="CH318" s="204"/>
      <c r="CI318" s="204"/>
      <c r="CJ318" s="204"/>
      <c r="CK318" s="204"/>
      <c r="CL318" s="204"/>
      <c r="CM318" s="204"/>
      <c r="CN318" s="204"/>
      <c r="CO318" s="204"/>
      <c r="CP318" s="204"/>
      <c r="CQ318" s="204"/>
      <c r="CR318" s="204"/>
      <c r="CS318" s="204"/>
      <c r="CT318" s="204"/>
      <c r="CU318" s="231"/>
      <c r="CV318" s="231"/>
      <c r="CW318" s="231"/>
      <c r="CX318" s="242"/>
      <c r="CY318" s="242"/>
      <c r="CZ318" s="242"/>
      <c r="DD318" s="6">
        <f t="shared" si="10"/>
        <v>0</v>
      </c>
      <c r="DG318" s="6">
        <f t="shared" si="9"/>
        <v>0</v>
      </c>
    </row>
    <row r="319" spans="1:111" s="6" customFormat="1">
      <c r="A319" s="203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31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  <c r="BZ319" s="204"/>
      <c r="CA319" s="204"/>
      <c r="CB319" s="204"/>
      <c r="CC319" s="204"/>
      <c r="CD319" s="204"/>
      <c r="CE319" s="204"/>
      <c r="CF319" s="204"/>
      <c r="CG319" s="204"/>
      <c r="CH319" s="204"/>
      <c r="CI319" s="204"/>
      <c r="CJ319" s="204"/>
      <c r="CK319" s="204"/>
      <c r="CL319" s="204"/>
      <c r="CM319" s="204"/>
      <c r="CN319" s="204"/>
      <c r="CO319" s="204"/>
      <c r="CP319" s="204"/>
      <c r="CQ319" s="204"/>
      <c r="CR319" s="204"/>
      <c r="CS319" s="204"/>
      <c r="CT319" s="204"/>
      <c r="CU319" s="231"/>
      <c r="CV319" s="231"/>
      <c r="CW319" s="231"/>
      <c r="CX319" s="242"/>
      <c r="CY319" s="242"/>
      <c r="CZ319" s="242"/>
      <c r="DD319" s="6">
        <f t="shared" si="10"/>
        <v>0</v>
      </c>
      <c r="DG319" s="6">
        <f t="shared" si="9"/>
        <v>0</v>
      </c>
    </row>
    <row r="320" spans="1:111" s="6" customFormat="1">
      <c r="A320" s="203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31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G320" s="204"/>
      <c r="CH320" s="204"/>
      <c r="CI320" s="204"/>
      <c r="CJ320" s="204"/>
      <c r="CK320" s="204"/>
      <c r="CL320" s="204"/>
      <c r="CM320" s="204"/>
      <c r="CN320" s="204"/>
      <c r="CO320" s="204"/>
      <c r="CP320" s="204"/>
      <c r="CQ320" s="204"/>
      <c r="CR320" s="204"/>
      <c r="CS320" s="204"/>
      <c r="CT320" s="204"/>
      <c r="CU320" s="231"/>
      <c r="CV320" s="231"/>
      <c r="CW320" s="231"/>
      <c r="CX320" s="242"/>
      <c r="CY320" s="242"/>
      <c r="CZ320" s="242"/>
      <c r="DD320" s="6">
        <f t="shared" si="10"/>
        <v>0</v>
      </c>
      <c r="DG320" s="6">
        <f t="shared" si="9"/>
        <v>0</v>
      </c>
    </row>
    <row r="321" spans="1:111" s="6" customFormat="1">
      <c r="A321" s="203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31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  <c r="BZ321" s="204"/>
      <c r="CA321" s="204"/>
      <c r="CB321" s="204"/>
      <c r="CC321" s="204"/>
      <c r="CD321" s="204"/>
      <c r="CE321" s="204"/>
      <c r="CF321" s="204"/>
      <c r="CG321" s="204"/>
      <c r="CH321" s="204"/>
      <c r="CI321" s="204"/>
      <c r="CJ321" s="204"/>
      <c r="CK321" s="204"/>
      <c r="CL321" s="204"/>
      <c r="CM321" s="204"/>
      <c r="CN321" s="204"/>
      <c r="CO321" s="204"/>
      <c r="CP321" s="204"/>
      <c r="CQ321" s="204"/>
      <c r="CR321" s="204"/>
      <c r="CS321" s="204"/>
      <c r="CT321" s="204"/>
      <c r="CU321" s="231"/>
      <c r="CV321" s="231"/>
      <c r="CW321" s="231"/>
      <c r="CX321" s="242"/>
      <c r="CY321" s="242"/>
      <c r="CZ321" s="242"/>
      <c r="DD321" s="6">
        <f t="shared" si="10"/>
        <v>0</v>
      </c>
      <c r="DG321" s="6">
        <f t="shared" si="9"/>
        <v>0</v>
      </c>
    </row>
    <row r="322" spans="1:111" s="6" customFormat="1">
      <c r="A322" s="203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31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  <c r="BZ322" s="204"/>
      <c r="CA322" s="204"/>
      <c r="CB322" s="204"/>
      <c r="CC322" s="204"/>
      <c r="CD322" s="204"/>
      <c r="CE322" s="204"/>
      <c r="CF322" s="204"/>
      <c r="CG322" s="204"/>
      <c r="CH322" s="204"/>
      <c r="CI322" s="204"/>
      <c r="CJ322" s="204"/>
      <c r="CK322" s="204"/>
      <c r="CL322" s="204"/>
      <c r="CM322" s="204"/>
      <c r="CN322" s="204"/>
      <c r="CO322" s="204"/>
      <c r="CP322" s="204"/>
      <c r="CQ322" s="204"/>
      <c r="CR322" s="204"/>
      <c r="CS322" s="204"/>
      <c r="CT322" s="204"/>
      <c r="CU322" s="231"/>
      <c r="CV322" s="231"/>
      <c r="CW322" s="231"/>
      <c r="CX322" s="242"/>
      <c r="CY322" s="242"/>
      <c r="CZ322" s="242"/>
      <c r="DD322" s="6">
        <f t="shared" si="10"/>
        <v>0</v>
      </c>
      <c r="DG322" s="6">
        <f t="shared" si="9"/>
        <v>0</v>
      </c>
    </row>
    <row r="323" spans="1:111" s="6" customFormat="1">
      <c r="A323" s="203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04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31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  <c r="BZ323" s="204"/>
      <c r="CA323" s="204"/>
      <c r="CB323" s="204"/>
      <c r="CC323" s="204"/>
      <c r="CD323" s="204"/>
      <c r="CE323" s="204"/>
      <c r="CF323" s="204"/>
      <c r="CG323" s="204"/>
      <c r="CH323" s="204"/>
      <c r="CI323" s="204"/>
      <c r="CJ323" s="204"/>
      <c r="CK323" s="204"/>
      <c r="CL323" s="204"/>
      <c r="CM323" s="204"/>
      <c r="CN323" s="204"/>
      <c r="CO323" s="204"/>
      <c r="CP323" s="204"/>
      <c r="CQ323" s="204"/>
      <c r="CR323" s="204"/>
      <c r="CS323" s="204"/>
      <c r="CT323" s="204"/>
      <c r="CU323" s="231"/>
      <c r="CV323" s="231"/>
      <c r="CW323" s="231"/>
      <c r="CX323" s="242"/>
      <c r="CY323" s="242"/>
      <c r="CZ323" s="242"/>
      <c r="DD323" s="6">
        <f t="shared" si="10"/>
        <v>0</v>
      </c>
      <c r="DG323" s="6">
        <f t="shared" si="9"/>
        <v>0</v>
      </c>
    </row>
    <row r="324" spans="1:111" s="6" customFormat="1">
      <c r="A324" s="203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31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  <c r="BZ324" s="204"/>
      <c r="CA324" s="204"/>
      <c r="CB324" s="204"/>
      <c r="CC324" s="204"/>
      <c r="CD324" s="204"/>
      <c r="CE324" s="204"/>
      <c r="CF324" s="204"/>
      <c r="CG324" s="204"/>
      <c r="CH324" s="204"/>
      <c r="CI324" s="204"/>
      <c r="CJ324" s="204"/>
      <c r="CK324" s="204"/>
      <c r="CL324" s="204"/>
      <c r="CM324" s="204"/>
      <c r="CN324" s="204"/>
      <c r="CO324" s="204"/>
      <c r="CP324" s="204"/>
      <c r="CQ324" s="204"/>
      <c r="CR324" s="204"/>
      <c r="CS324" s="204"/>
      <c r="CT324" s="204"/>
      <c r="CU324" s="231"/>
      <c r="CV324" s="231"/>
      <c r="CW324" s="231"/>
      <c r="CX324" s="242"/>
      <c r="CY324" s="242"/>
      <c r="CZ324" s="242"/>
      <c r="DD324" s="6">
        <f t="shared" si="10"/>
        <v>0</v>
      </c>
      <c r="DG324" s="6">
        <f t="shared" si="9"/>
        <v>0</v>
      </c>
    </row>
    <row r="325" spans="1:111" s="6" customFormat="1">
      <c r="A325" s="203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31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  <c r="BZ325" s="204"/>
      <c r="CA325" s="204"/>
      <c r="CB325" s="204"/>
      <c r="CC325" s="204"/>
      <c r="CD325" s="204"/>
      <c r="CE325" s="204"/>
      <c r="CF325" s="204"/>
      <c r="CG325" s="204"/>
      <c r="CH325" s="204"/>
      <c r="CI325" s="204"/>
      <c r="CJ325" s="204"/>
      <c r="CK325" s="204"/>
      <c r="CL325" s="204"/>
      <c r="CM325" s="204"/>
      <c r="CN325" s="204"/>
      <c r="CO325" s="204"/>
      <c r="CP325" s="204"/>
      <c r="CQ325" s="204"/>
      <c r="CR325" s="204"/>
      <c r="CS325" s="204"/>
      <c r="CT325" s="204"/>
      <c r="CU325" s="231"/>
      <c r="CV325" s="231"/>
      <c r="CW325" s="231"/>
      <c r="CX325" s="242"/>
      <c r="CY325" s="242"/>
      <c r="CZ325" s="242"/>
      <c r="DD325" s="6">
        <f t="shared" si="10"/>
        <v>0</v>
      </c>
      <c r="DG325" s="6">
        <f t="shared" si="9"/>
        <v>0</v>
      </c>
    </row>
    <row r="326" spans="1:111" s="6" customFormat="1">
      <c r="A326" s="203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31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  <c r="BZ326" s="204"/>
      <c r="CA326" s="204"/>
      <c r="CB326" s="204"/>
      <c r="CC326" s="204"/>
      <c r="CD326" s="204"/>
      <c r="CE326" s="204"/>
      <c r="CF326" s="204"/>
      <c r="CG326" s="204"/>
      <c r="CH326" s="204"/>
      <c r="CI326" s="204"/>
      <c r="CJ326" s="204"/>
      <c r="CK326" s="204"/>
      <c r="CL326" s="204"/>
      <c r="CM326" s="204"/>
      <c r="CN326" s="204"/>
      <c r="CO326" s="204"/>
      <c r="CP326" s="204"/>
      <c r="CQ326" s="204"/>
      <c r="CR326" s="204"/>
      <c r="CS326" s="204"/>
      <c r="CT326" s="204"/>
      <c r="CU326" s="231"/>
      <c r="CV326" s="231"/>
      <c r="CW326" s="231"/>
      <c r="CX326" s="242"/>
      <c r="CY326" s="242"/>
      <c r="CZ326" s="242"/>
      <c r="DD326" s="6">
        <f t="shared" si="10"/>
        <v>0</v>
      </c>
      <c r="DG326" s="6">
        <f t="shared" ref="DG326:DG389" si="11">COUNTIF(B326:K326,"&gt;2")</f>
        <v>0</v>
      </c>
    </row>
    <row r="327" spans="1:111" s="6" customFormat="1">
      <c r="A327" s="203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31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  <c r="BZ327" s="204"/>
      <c r="CA327" s="204"/>
      <c r="CB327" s="204"/>
      <c r="CC327" s="204"/>
      <c r="CD327" s="204"/>
      <c r="CE327" s="204"/>
      <c r="CF327" s="204"/>
      <c r="CG327" s="204"/>
      <c r="CH327" s="204"/>
      <c r="CI327" s="204"/>
      <c r="CJ327" s="204"/>
      <c r="CK327" s="204"/>
      <c r="CL327" s="204"/>
      <c r="CM327" s="204"/>
      <c r="CN327" s="204"/>
      <c r="CO327" s="204"/>
      <c r="CP327" s="204"/>
      <c r="CQ327" s="204"/>
      <c r="CR327" s="204"/>
      <c r="CS327" s="204"/>
      <c r="CT327" s="204"/>
      <c r="CU327" s="231"/>
      <c r="CV327" s="231"/>
      <c r="CW327" s="231"/>
      <c r="CX327" s="242"/>
      <c r="CY327" s="242"/>
      <c r="CZ327" s="242"/>
      <c r="DD327" s="6">
        <f t="shared" si="10"/>
        <v>0</v>
      </c>
      <c r="DG327" s="6">
        <f t="shared" si="11"/>
        <v>0</v>
      </c>
    </row>
    <row r="328" spans="1:111" s="6" customFormat="1">
      <c r="A328" s="203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31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  <c r="BZ328" s="204"/>
      <c r="CA328" s="204"/>
      <c r="CB328" s="204"/>
      <c r="CC328" s="204"/>
      <c r="CD328" s="204"/>
      <c r="CE328" s="204"/>
      <c r="CF328" s="204"/>
      <c r="CG328" s="204"/>
      <c r="CH328" s="204"/>
      <c r="CI328" s="204"/>
      <c r="CJ328" s="204"/>
      <c r="CK328" s="204"/>
      <c r="CL328" s="204"/>
      <c r="CM328" s="204"/>
      <c r="CN328" s="204"/>
      <c r="CO328" s="204"/>
      <c r="CP328" s="204"/>
      <c r="CQ328" s="204"/>
      <c r="CR328" s="204"/>
      <c r="CS328" s="204"/>
      <c r="CT328" s="204"/>
      <c r="CU328" s="231"/>
      <c r="CV328" s="231"/>
      <c r="CW328" s="231"/>
      <c r="CX328" s="242"/>
      <c r="CY328" s="242"/>
      <c r="CZ328" s="242"/>
      <c r="DD328" s="6">
        <f t="shared" si="10"/>
        <v>0</v>
      </c>
      <c r="DG328" s="6">
        <f t="shared" si="11"/>
        <v>0</v>
      </c>
    </row>
    <row r="329" spans="1:111" s="6" customFormat="1">
      <c r="A329" s="203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31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  <c r="BZ329" s="204"/>
      <c r="CA329" s="204"/>
      <c r="CB329" s="204"/>
      <c r="CC329" s="204"/>
      <c r="CD329" s="204"/>
      <c r="CE329" s="204"/>
      <c r="CF329" s="204"/>
      <c r="CG329" s="204"/>
      <c r="CH329" s="204"/>
      <c r="CI329" s="204"/>
      <c r="CJ329" s="204"/>
      <c r="CK329" s="204"/>
      <c r="CL329" s="204"/>
      <c r="CM329" s="204"/>
      <c r="CN329" s="204"/>
      <c r="CO329" s="204"/>
      <c r="CP329" s="204"/>
      <c r="CQ329" s="204"/>
      <c r="CR329" s="204"/>
      <c r="CS329" s="204"/>
      <c r="CT329" s="204"/>
      <c r="CU329" s="231"/>
      <c r="CV329" s="231"/>
      <c r="CW329" s="231"/>
      <c r="CX329" s="242"/>
      <c r="CY329" s="242"/>
      <c r="CZ329" s="242"/>
      <c r="DD329" s="6">
        <f t="shared" si="10"/>
        <v>0</v>
      </c>
      <c r="DG329" s="6">
        <f t="shared" si="11"/>
        <v>0</v>
      </c>
    </row>
    <row r="330" spans="1:111" s="6" customFormat="1">
      <c r="A330" s="203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31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/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204"/>
      <c r="CQ330" s="204"/>
      <c r="CR330" s="204"/>
      <c r="CS330" s="204"/>
      <c r="CT330" s="204"/>
      <c r="CU330" s="231"/>
      <c r="CV330" s="231"/>
      <c r="CW330" s="231"/>
      <c r="CX330" s="242"/>
      <c r="CY330" s="242"/>
      <c r="CZ330" s="242"/>
      <c r="DD330" s="6">
        <f t="shared" si="10"/>
        <v>0</v>
      </c>
      <c r="DG330" s="6">
        <f t="shared" si="11"/>
        <v>0</v>
      </c>
    </row>
    <row r="331" spans="1:111" s="6" customFormat="1">
      <c r="A331" s="203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31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  <c r="BZ331" s="204"/>
      <c r="CA331" s="204"/>
      <c r="CB331" s="204"/>
      <c r="CC331" s="204"/>
      <c r="CD331" s="204"/>
      <c r="CE331" s="204"/>
      <c r="CF331" s="204"/>
      <c r="CG331" s="204"/>
      <c r="CH331" s="204"/>
      <c r="CI331" s="204"/>
      <c r="CJ331" s="204"/>
      <c r="CK331" s="204"/>
      <c r="CL331" s="204"/>
      <c r="CM331" s="204"/>
      <c r="CN331" s="204"/>
      <c r="CO331" s="204"/>
      <c r="CP331" s="204"/>
      <c r="CQ331" s="204"/>
      <c r="CR331" s="204"/>
      <c r="CS331" s="204"/>
      <c r="CT331" s="204"/>
      <c r="CU331" s="231"/>
      <c r="CV331" s="231"/>
      <c r="CW331" s="231"/>
      <c r="CX331" s="242"/>
      <c r="CY331" s="242"/>
      <c r="CZ331" s="242"/>
      <c r="DD331" s="6">
        <f t="shared" ref="DD331:DD394" si="12">SUM(B331:K331)</f>
        <v>0</v>
      </c>
      <c r="DG331" s="6">
        <f t="shared" si="11"/>
        <v>0</v>
      </c>
    </row>
    <row r="332" spans="1:111" s="6" customFormat="1">
      <c r="A332" s="203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31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31"/>
      <c r="CV332" s="231"/>
      <c r="CW332" s="231"/>
      <c r="CX332" s="242"/>
      <c r="CY332" s="242"/>
      <c r="CZ332" s="242"/>
      <c r="DD332" s="6">
        <f t="shared" si="12"/>
        <v>0</v>
      </c>
      <c r="DG332" s="6">
        <f t="shared" si="11"/>
        <v>0</v>
      </c>
    </row>
    <row r="333" spans="1:111" s="6" customFormat="1">
      <c r="A333" s="203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31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31"/>
      <c r="CV333" s="231"/>
      <c r="CW333" s="231"/>
      <c r="CX333" s="242"/>
      <c r="CY333" s="242"/>
      <c r="CZ333" s="242"/>
      <c r="DD333" s="6">
        <f t="shared" si="12"/>
        <v>0</v>
      </c>
      <c r="DG333" s="6">
        <f t="shared" si="11"/>
        <v>0</v>
      </c>
    </row>
    <row r="334" spans="1:111" s="6" customFormat="1">
      <c r="A334" s="203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31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  <c r="BZ334" s="204"/>
      <c r="CA334" s="204"/>
      <c r="CB334" s="204"/>
      <c r="CC334" s="204"/>
      <c r="CD334" s="204"/>
      <c r="CE334" s="204"/>
      <c r="CF334" s="204"/>
      <c r="CG334" s="204"/>
      <c r="CH334" s="204"/>
      <c r="CI334" s="204"/>
      <c r="CJ334" s="204"/>
      <c r="CK334" s="204"/>
      <c r="CL334" s="204"/>
      <c r="CM334" s="204"/>
      <c r="CN334" s="204"/>
      <c r="CO334" s="204"/>
      <c r="CP334" s="204"/>
      <c r="CQ334" s="204"/>
      <c r="CR334" s="204"/>
      <c r="CS334" s="204"/>
      <c r="CT334" s="204"/>
      <c r="CU334" s="231"/>
      <c r="CV334" s="231"/>
      <c r="CW334" s="231"/>
      <c r="CX334" s="242"/>
      <c r="CY334" s="242"/>
      <c r="CZ334" s="242"/>
      <c r="DD334" s="6">
        <f t="shared" si="12"/>
        <v>0</v>
      </c>
      <c r="DG334" s="6">
        <f t="shared" si="11"/>
        <v>0</v>
      </c>
    </row>
    <row r="335" spans="1:111" s="6" customFormat="1">
      <c r="A335" s="203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31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  <c r="BZ335" s="204"/>
      <c r="CA335" s="204"/>
      <c r="CB335" s="204"/>
      <c r="CC335" s="204"/>
      <c r="CD335" s="204"/>
      <c r="CE335" s="204"/>
      <c r="CF335" s="204"/>
      <c r="CG335" s="204"/>
      <c r="CH335" s="204"/>
      <c r="CI335" s="204"/>
      <c r="CJ335" s="204"/>
      <c r="CK335" s="204"/>
      <c r="CL335" s="204"/>
      <c r="CM335" s="204"/>
      <c r="CN335" s="204"/>
      <c r="CO335" s="204"/>
      <c r="CP335" s="204"/>
      <c r="CQ335" s="204"/>
      <c r="CR335" s="204"/>
      <c r="CS335" s="204"/>
      <c r="CT335" s="204"/>
      <c r="CU335" s="231"/>
      <c r="CV335" s="231"/>
      <c r="CW335" s="231"/>
      <c r="CX335" s="242"/>
      <c r="CY335" s="242"/>
      <c r="CZ335" s="242"/>
      <c r="DD335" s="6">
        <f t="shared" si="12"/>
        <v>0</v>
      </c>
      <c r="DG335" s="6">
        <f t="shared" si="11"/>
        <v>0</v>
      </c>
    </row>
    <row r="336" spans="1:111" s="6" customFormat="1">
      <c r="A336" s="203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31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  <c r="BZ336" s="204"/>
      <c r="CA336" s="204"/>
      <c r="CB336" s="204"/>
      <c r="CC336" s="204"/>
      <c r="CD336" s="204"/>
      <c r="CE336" s="204"/>
      <c r="CF336" s="204"/>
      <c r="CG336" s="204"/>
      <c r="CH336" s="204"/>
      <c r="CI336" s="204"/>
      <c r="CJ336" s="204"/>
      <c r="CK336" s="204"/>
      <c r="CL336" s="204"/>
      <c r="CM336" s="204"/>
      <c r="CN336" s="204"/>
      <c r="CO336" s="204"/>
      <c r="CP336" s="204"/>
      <c r="CQ336" s="204"/>
      <c r="CR336" s="204"/>
      <c r="CS336" s="204"/>
      <c r="CT336" s="204"/>
      <c r="CU336" s="231"/>
      <c r="CV336" s="231"/>
      <c r="CW336" s="231"/>
      <c r="CX336" s="242"/>
      <c r="CY336" s="242"/>
      <c r="CZ336" s="242"/>
      <c r="DD336" s="6">
        <f t="shared" si="12"/>
        <v>0</v>
      </c>
      <c r="DG336" s="6">
        <f t="shared" si="11"/>
        <v>0</v>
      </c>
    </row>
    <row r="337" spans="1:111" s="6" customFormat="1">
      <c r="A337" s="203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31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  <c r="BZ337" s="204"/>
      <c r="CA337" s="204"/>
      <c r="CB337" s="204"/>
      <c r="CC337" s="204"/>
      <c r="CD337" s="204"/>
      <c r="CE337" s="204"/>
      <c r="CF337" s="204"/>
      <c r="CG337" s="204"/>
      <c r="CH337" s="204"/>
      <c r="CI337" s="204"/>
      <c r="CJ337" s="204"/>
      <c r="CK337" s="204"/>
      <c r="CL337" s="204"/>
      <c r="CM337" s="204"/>
      <c r="CN337" s="204"/>
      <c r="CO337" s="204"/>
      <c r="CP337" s="204"/>
      <c r="CQ337" s="204"/>
      <c r="CR337" s="204"/>
      <c r="CS337" s="204"/>
      <c r="CT337" s="204"/>
      <c r="CU337" s="231"/>
      <c r="CV337" s="231"/>
      <c r="CW337" s="231"/>
      <c r="CX337" s="242"/>
      <c r="CY337" s="242"/>
      <c r="CZ337" s="242"/>
      <c r="DD337" s="6">
        <f t="shared" si="12"/>
        <v>0</v>
      </c>
      <c r="DG337" s="6">
        <f t="shared" si="11"/>
        <v>0</v>
      </c>
    </row>
    <row r="338" spans="1:111" s="6" customFormat="1">
      <c r="A338" s="203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31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  <c r="BZ338" s="204"/>
      <c r="CA338" s="204"/>
      <c r="CB338" s="204"/>
      <c r="CC338" s="204"/>
      <c r="CD338" s="204"/>
      <c r="CE338" s="204"/>
      <c r="CF338" s="204"/>
      <c r="CG338" s="204"/>
      <c r="CH338" s="204"/>
      <c r="CI338" s="204"/>
      <c r="CJ338" s="204"/>
      <c r="CK338" s="204"/>
      <c r="CL338" s="204"/>
      <c r="CM338" s="204"/>
      <c r="CN338" s="204"/>
      <c r="CO338" s="204"/>
      <c r="CP338" s="204"/>
      <c r="CQ338" s="204"/>
      <c r="CR338" s="204"/>
      <c r="CS338" s="204"/>
      <c r="CT338" s="204"/>
      <c r="CU338" s="231"/>
      <c r="CV338" s="231"/>
      <c r="CW338" s="231"/>
      <c r="CX338" s="242"/>
      <c r="CY338" s="242"/>
      <c r="CZ338" s="242"/>
      <c r="DD338" s="6">
        <f t="shared" si="12"/>
        <v>0</v>
      </c>
      <c r="DG338" s="6">
        <f t="shared" si="11"/>
        <v>0</v>
      </c>
    </row>
    <row r="339" spans="1:111" s="6" customFormat="1">
      <c r="A339" s="203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04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31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  <c r="BZ339" s="204"/>
      <c r="CA339" s="204"/>
      <c r="CB339" s="204"/>
      <c r="CC339" s="204"/>
      <c r="CD339" s="204"/>
      <c r="CE339" s="204"/>
      <c r="CF339" s="204"/>
      <c r="CG339" s="204"/>
      <c r="CH339" s="204"/>
      <c r="CI339" s="204"/>
      <c r="CJ339" s="204"/>
      <c r="CK339" s="204"/>
      <c r="CL339" s="204"/>
      <c r="CM339" s="204"/>
      <c r="CN339" s="204"/>
      <c r="CO339" s="204"/>
      <c r="CP339" s="204"/>
      <c r="CQ339" s="204"/>
      <c r="CR339" s="204"/>
      <c r="CS339" s="204"/>
      <c r="CT339" s="204"/>
      <c r="CU339" s="231"/>
      <c r="CV339" s="231"/>
      <c r="CW339" s="231"/>
      <c r="CX339" s="242"/>
      <c r="CY339" s="242"/>
      <c r="CZ339" s="242"/>
      <c r="DD339" s="6">
        <f t="shared" si="12"/>
        <v>0</v>
      </c>
      <c r="DG339" s="6">
        <f t="shared" si="11"/>
        <v>0</v>
      </c>
    </row>
    <row r="340" spans="1:111" s="6" customFormat="1">
      <c r="A340" s="203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31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  <c r="BZ340" s="204"/>
      <c r="CA340" s="204"/>
      <c r="CB340" s="204"/>
      <c r="CC340" s="204"/>
      <c r="CD340" s="204"/>
      <c r="CE340" s="204"/>
      <c r="CF340" s="204"/>
      <c r="CG340" s="204"/>
      <c r="CH340" s="204"/>
      <c r="CI340" s="204"/>
      <c r="CJ340" s="204"/>
      <c r="CK340" s="204"/>
      <c r="CL340" s="204"/>
      <c r="CM340" s="204"/>
      <c r="CN340" s="204"/>
      <c r="CO340" s="204"/>
      <c r="CP340" s="204"/>
      <c r="CQ340" s="204"/>
      <c r="CR340" s="204"/>
      <c r="CS340" s="204"/>
      <c r="CT340" s="204"/>
      <c r="CU340" s="231"/>
      <c r="CV340" s="231"/>
      <c r="CW340" s="231"/>
      <c r="CX340" s="242"/>
      <c r="CY340" s="242"/>
      <c r="CZ340" s="242"/>
      <c r="DD340" s="6">
        <f t="shared" si="12"/>
        <v>0</v>
      </c>
      <c r="DG340" s="6">
        <f t="shared" si="11"/>
        <v>0</v>
      </c>
    </row>
    <row r="341" spans="1:111" s="6" customFormat="1">
      <c r="A341" s="203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31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  <c r="BZ341" s="204"/>
      <c r="CA341" s="204"/>
      <c r="CB341" s="204"/>
      <c r="CC341" s="204"/>
      <c r="CD341" s="204"/>
      <c r="CE341" s="204"/>
      <c r="CF341" s="204"/>
      <c r="CG341" s="204"/>
      <c r="CH341" s="204"/>
      <c r="CI341" s="204"/>
      <c r="CJ341" s="204"/>
      <c r="CK341" s="204"/>
      <c r="CL341" s="204"/>
      <c r="CM341" s="204"/>
      <c r="CN341" s="204"/>
      <c r="CO341" s="204"/>
      <c r="CP341" s="204"/>
      <c r="CQ341" s="204"/>
      <c r="CR341" s="204"/>
      <c r="CS341" s="204"/>
      <c r="CT341" s="204"/>
      <c r="CU341" s="231"/>
      <c r="CV341" s="231"/>
      <c r="CW341" s="231"/>
      <c r="CX341" s="242"/>
      <c r="CY341" s="242"/>
      <c r="CZ341" s="242"/>
      <c r="DD341" s="6">
        <f t="shared" si="12"/>
        <v>0</v>
      </c>
      <c r="DG341" s="6">
        <f t="shared" si="11"/>
        <v>0</v>
      </c>
    </row>
    <row r="342" spans="1:111" s="6" customFormat="1">
      <c r="A342" s="203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31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204"/>
      <c r="CB342" s="204"/>
      <c r="CC342" s="204"/>
      <c r="CD342" s="204"/>
      <c r="CE342" s="204"/>
      <c r="CF342" s="204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31"/>
      <c r="CV342" s="231"/>
      <c r="CW342" s="231"/>
      <c r="CX342" s="242"/>
      <c r="CY342" s="242"/>
      <c r="CZ342" s="242"/>
      <c r="DD342" s="6">
        <f t="shared" si="12"/>
        <v>0</v>
      </c>
      <c r="DG342" s="6">
        <f t="shared" si="11"/>
        <v>0</v>
      </c>
    </row>
    <row r="343" spans="1:111" s="6" customFormat="1">
      <c r="A343" s="203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31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  <c r="BZ343" s="204"/>
      <c r="CA343" s="204"/>
      <c r="CB343" s="204"/>
      <c r="CC343" s="204"/>
      <c r="CD343" s="204"/>
      <c r="CE343" s="204"/>
      <c r="CF343" s="204"/>
      <c r="CG343" s="204"/>
      <c r="CH343" s="204"/>
      <c r="CI343" s="204"/>
      <c r="CJ343" s="204"/>
      <c r="CK343" s="204"/>
      <c r="CL343" s="204"/>
      <c r="CM343" s="204"/>
      <c r="CN343" s="204"/>
      <c r="CO343" s="204"/>
      <c r="CP343" s="204"/>
      <c r="CQ343" s="204"/>
      <c r="CR343" s="204"/>
      <c r="CS343" s="204"/>
      <c r="CT343" s="204"/>
      <c r="CU343" s="231"/>
      <c r="CV343" s="231"/>
      <c r="CW343" s="231"/>
      <c r="CX343" s="242"/>
      <c r="CY343" s="242"/>
      <c r="CZ343" s="242"/>
      <c r="DD343" s="6">
        <f t="shared" si="12"/>
        <v>0</v>
      </c>
      <c r="DG343" s="6">
        <f t="shared" si="11"/>
        <v>0</v>
      </c>
    </row>
    <row r="344" spans="1:111" s="6" customFormat="1">
      <c r="A344" s="203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31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  <c r="CL344" s="204"/>
      <c r="CM344" s="204"/>
      <c r="CN344" s="204"/>
      <c r="CO344" s="204"/>
      <c r="CP344" s="204"/>
      <c r="CQ344" s="204"/>
      <c r="CR344" s="204"/>
      <c r="CS344" s="204"/>
      <c r="CT344" s="204"/>
      <c r="CU344" s="231"/>
      <c r="CV344" s="231"/>
      <c r="CW344" s="231"/>
      <c r="CX344" s="242"/>
      <c r="CY344" s="242"/>
      <c r="CZ344" s="242"/>
      <c r="DD344" s="6">
        <f t="shared" si="12"/>
        <v>0</v>
      </c>
      <c r="DG344" s="6">
        <f t="shared" si="11"/>
        <v>0</v>
      </c>
    </row>
    <row r="345" spans="1:111" s="6" customFormat="1">
      <c r="A345" s="203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31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  <c r="BZ345" s="204"/>
      <c r="CA345" s="204"/>
      <c r="CB345" s="204"/>
      <c r="CC345" s="204"/>
      <c r="CD345" s="204"/>
      <c r="CE345" s="204"/>
      <c r="CF345" s="204"/>
      <c r="CG345" s="204"/>
      <c r="CH345" s="204"/>
      <c r="CI345" s="204"/>
      <c r="CJ345" s="204"/>
      <c r="CK345" s="204"/>
      <c r="CL345" s="204"/>
      <c r="CM345" s="204"/>
      <c r="CN345" s="204"/>
      <c r="CO345" s="204"/>
      <c r="CP345" s="204"/>
      <c r="CQ345" s="204"/>
      <c r="CR345" s="204"/>
      <c r="CS345" s="204"/>
      <c r="CT345" s="204"/>
      <c r="CU345" s="231"/>
      <c r="CV345" s="231"/>
      <c r="CW345" s="231"/>
      <c r="CX345" s="242"/>
      <c r="CY345" s="242"/>
      <c r="CZ345" s="242"/>
      <c r="DD345" s="6">
        <f t="shared" si="12"/>
        <v>0</v>
      </c>
      <c r="DG345" s="6">
        <f t="shared" si="11"/>
        <v>0</v>
      </c>
    </row>
    <row r="346" spans="1:111" s="6" customFormat="1">
      <c r="A346" s="203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31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  <c r="CS346" s="204"/>
      <c r="CT346" s="204"/>
      <c r="CU346" s="231"/>
      <c r="CV346" s="231"/>
      <c r="CW346" s="231"/>
      <c r="CX346" s="242"/>
      <c r="CY346" s="242"/>
      <c r="CZ346" s="242"/>
      <c r="DD346" s="6">
        <f t="shared" si="12"/>
        <v>0</v>
      </c>
      <c r="DG346" s="6">
        <f t="shared" si="11"/>
        <v>0</v>
      </c>
    </row>
    <row r="347" spans="1:111" s="6" customFormat="1">
      <c r="A347" s="203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31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4"/>
      <c r="CB347" s="204"/>
      <c r="CC347" s="204"/>
      <c r="CD347" s="204"/>
      <c r="CE347" s="204"/>
      <c r="CF347" s="204"/>
      <c r="CG347" s="204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  <c r="CS347" s="204"/>
      <c r="CT347" s="204"/>
      <c r="CU347" s="231"/>
      <c r="CV347" s="231"/>
      <c r="CW347" s="231"/>
      <c r="CX347" s="242"/>
      <c r="CY347" s="242"/>
      <c r="CZ347" s="242"/>
      <c r="DD347" s="6">
        <f t="shared" si="12"/>
        <v>0</v>
      </c>
      <c r="DG347" s="6">
        <f t="shared" si="11"/>
        <v>0</v>
      </c>
    </row>
    <row r="348" spans="1:111" s="6" customFormat="1">
      <c r="A348" s="203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31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  <c r="BZ348" s="204"/>
      <c r="CA348" s="204"/>
      <c r="CB348" s="204"/>
      <c r="CC348" s="204"/>
      <c r="CD348" s="204"/>
      <c r="CE348" s="204"/>
      <c r="CF348" s="204"/>
      <c r="CG348" s="204"/>
      <c r="CH348" s="204"/>
      <c r="CI348" s="204"/>
      <c r="CJ348" s="204"/>
      <c r="CK348" s="204"/>
      <c r="CL348" s="204"/>
      <c r="CM348" s="204"/>
      <c r="CN348" s="204"/>
      <c r="CO348" s="204"/>
      <c r="CP348" s="204"/>
      <c r="CQ348" s="204"/>
      <c r="CR348" s="204"/>
      <c r="CS348" s="204"/>
      <c r="CT348" s="204"/>
      <c r="CU348" s="231"/>
      <c r="CV348" s="231"/>
      <c r="CW348" s="231"/>
      <c r="CX348" s="242"/>
      <c r="CY348" s="242"/>
      <c r="CZ348" s="242"/>
      <c r="DD348" s="6">
        <f t="shared" si="12"/>
        <v>0</v>
      </c>
      <c r="DG348" s="6">
        <f t="shared" si="11"/>
        <v>0</v>
      </c>
    </row>
    <row r="349" spans="1:111" s="6" customFormat="1">
      <c r="A349" s="203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31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  <c r="BZ349" s="204"/>
      <c r="CA349" s="204"/>
      <c r="CB349" s="204"/>
      <c r="CC349" s="204"/>
      <c r="CD349" s="204"/>
      <c r="CE349" s="204"/>
      <c r="CF349" s="204"/>
      <c r="CG349" s="204"/>
      <c r="CH349" s="204"/>
      <c r="CI349" s="204"/>
      <c r="CJ349" s="204"/>
      <c r="CK349" s="204"/>
      <c r="CL349" s="204"/>
      <c r="CM349" s="204"/>
      <c r="CN349" s="204"/>
      <c r="CO349" s="204"/>
      <c r="CP349" s="204"/>
      <c r="CQ349" s="204"/>
      <c r="CR349" s="204"/>
      <c r="CS349" s="204"/>
      <c r="CT349" s="204"/>
      <c r="CU349" s="231"/>
      <c r="CV349" s="231"/>
      <c r="CW349" s="231"/>
      <c r="CX349" s="242"/>
      <c r="CY349" s="242"/>
      <c r="CZ349" s="242"/>
      <c r="DD349" s="6">
        <f t="shared" si="12"/>
        <v>0</v>
      </c>
      <c r="DG349" s="6">
        <f t="shared" si="11"/>
        <v>0</v>
      </c>
    </row>
    <row r="350" spans="1:111" s="6" customFormat="1">
      <c r="A350" s="203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31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  <c r="BZ350" s="204"/>
      <c r="CA350" s="204"/>
      <c r="CB350" s="204"/>
      <c r="CC350" s="204"/>
      <c r="CD350" s="204"/>
      <c r="CE350" s="204"/>
      <c r="CF350" s="204"/>
      <c r="CG350" s="204"/>
      <c r="CH350" s="204"/>
      <c r="CI350" s="204"/>
      <c r="CJ350" s="204"/>
      <c r="CK350" s="204"/>
      <c r="CL350" s="204"/>
      <c r="CM350" s="204"/>
      <c r="CN350" s="204"/>
      <c r="CO350" s="204"/>
      <c r="CP350" s="204"/>
      <c r="CQ350" s="204"/>
      <c r="CR350" s="204"/>
      <c r="CS350" s="204"/>
      <c r="CT350" s="204"/>
      <c r="CU350" s="231"/>
      <c r="CV350" s="231"/>
      <c r="CW350" s="231"/>
      <c r="CX350" s="242"/>
      <c r="CY350" s="242"/>
      <c r="CZ350" s="242"/>
      <c r="DD350" s="6">
        <f t="shared" si="12"/>
        <v>0</v>
      </c>
      <c r="DG350" s="6">
        <f t="shared" si="11"/>
        <v>0</v>
      </c>
    </row>
    <row r="351" spans="1:111" s="6" customFormat="1">
      <c r="A351" s="203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31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  <c r="BZ351" s="204"/>
      <c r="CA351" s="204"/>
      <c r="CB351" s="204"/>
      <c r="CC351" s="204"/>
      <c r="CD351" s="204"/>
      <c r="CE351" s="204"/>
      <c r="CF351" s="204"/>
      <c r="CG351" s="204"/>
      <c r="CH351" s="204"/>
      <c r="CI351" s="204"/>
      <c r="CJ351" s="204"/>
      <c r="CK351" s="204"/>
      <c r="CL351" s="204"/>
      <c r="CM351" s="204"/>
      <c r="CN351" s="204"/>
      <c r="CO351" s="204"/>
      <c r="CP351" s="204"/>
      <c r="CQ351" s="204"/>
      <c r="CR351" s="204"/>
      <c r="CS351" s="204"/>
      <c r="CT351" s="204"/>
      <c r="CU351" s="231"/>
      <c r="CV351" s="231"/>
      <c r="CW351" s="231"/>
      <c r="CX351" s="242"/>
      <c r="CY351" s="242"/>
      <c r="CZ351" s="242"/>
      <c r="DD351" s="6">
        <f t="shared" si="12"/>
        <v>0</v>
      </c>
      <c r="DG351" s="6">
        <f t="shared" si="11"/>
        <v>0</v>
      </c>
    </row>
    <row r="352" spans="1:111" s="6" customFormat="1">
      <c r="A352" s="203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31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  <c r="BZ352" s="204"/>
      <c r="CA352" s="204"/>
      <c r="CB352" s="204"/>
      <c r="CC352" s="204"/>
      <c r="CD352" s="204"/>
      <c r="CE352" s="204"/>
      <c r="CF352" s="204"/>
      <c r="CG352" s="204"/>
      <c r="CH352" s="204"/>
      <c r="CI352" s="204"/>
      <c r="CJ352" s="204"/>
      <c r="CK352" s="204"/>
      <c r="CL352" s="204"/>
      <c r="CM352" s="204"/>
      <c r="CN352" s="204"/>
      <c r="CO352" s="204"/>
      <c r="CP352" s="204"/>
      <c r="CQ352" s="204"/>
      <c r="CR352" s="204"/>
      <c r="CS352" s="204"/>
      <c r="CT352" s="204"/>
      <c r="CU352" s="231"/>
      <c r="CV352" s="231"/>
      <c r="CW352" s="231"/>
      <c r="CX352" s="242"/>
      <c r="CY352" s="242"/>
      <c r="CZ352" s="242"/>
      <c r="DD352" s="6">
        <f t="shared" si="12"/>
        <v>0</v>
      </c>
      <c r="DG352" s="6">
        <f t="shared" si="11"/>
        <v>0</v>
      </c>
    </row>
    <row r="353" spans="1:111" s="6" customFormat="1">
      <c r="A353" s="203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31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  <c r="BZ353" s="204"/>
      <c r="CA353" s="204"/>
      <c r="CB353" s="204"/>
      <c r="CC353" s="204"/>
      <c r="CD353" s="204"/>
      <c r="CE353" s="204"/>
      <c r="CF353" s="204"/>
      <c r="CG353" s="204"/>
      <c r="CH353" s="204"/>
      <c r="CI353" s="204"/>
      <c r="CJ353" s="204"/>
      <c r="CK353" s="204"/>
      <c r="CL353" s="204"/>
      <c r="CM353" s="204"/>
      <c r="CN353" s="204"/>
      <c r="CO353" s="204"/>
      <c r="CP353" s="204"/>
      <c r="CQ353" s="204"/>
      <c r="CR353" s="204"/>
      <c r="CS353" s="204"/>
      <c r="CT353" s="204"/>
      <c r="CU353" s="231"/>
      <c r="CV353" s="231"/>
      <c r="CW353" s="231"/>
      <c r="CX353" s="242"/>
      <c r="CY353" s="242"/>
      <c r="CZ353" s="242"/>
      <c r="DD353" s="6">
        <f t="shared" si="12"/>
        <v>0</v>
      </c>
      <c r="DG353" s="6">
        <f t="shared" si="11"/>
        <v>0</v>
      </c>
    </row>
    <row r="354" spans="1:111" s="6" customFormat="1">
      <c r="A354" s="203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31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  <c r="BZ354" s="204"/>
      <c r="CA354" s="204"/>
      <c r="CB354" s="204"/>
      <c r="CC354" s="204"/>
      <c r="CD354" s="204"/>
      <c r="CE354" s="204"/>
      <c r="CF354" s="204"/>
      <c r="CG354" s="204"/>
      <c r="CH354" s="204"/>
      <c r="CI354" s="204"/>
      <c r="CJ354" s="204"/>
      <c r="CK354" s="204"/>
      <c r="CL354" s="204"/>
      <c r="CM354" s="204"/>
      <c r="CN354" s="204"/>
      <c r="CO354" s="204"/>
      <c r="CP354" s="204"/>
      <c r="CQ354" s="204"/>
      <c r="CR354" s="204"/>
      <c r="CS354" s="204"/>
      <c r="CT354" s="204"/>
      <c r="CU354" s="231"/>
      <c r="CV354" s="231"/>
      <c r="CW354" s="231"/>
      <c r="CX354" s="242"/>
      <c r="CY354" s="242"/>
      <c r="CZ354" s="242"/>
      <c r="DD354" s="6">
        <f t="shared" si="12"/>
        <v>0</v>
      </c>
      <c r="DG354" s="6">
        <f t="shared" si="11"/>
        <v>0</v>
      </c>
    </row>
    <row r="355" spans="1:111" s="6" customFormat="1">
      <c r="A355" s="203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31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  <c r="BZ355" s="204"/>
      <c r="CA355" s="204"/>
      <c r="CB355" s="204"/>
      <c r="CC355" s="204"/>
      <c r="CD355" s="204"/>
      <c r="CE355" s="204"/>
      <c r="CF355" s="204"/>
      <c r="CG355" s="204"/>
      <c r="CH355" s="204"/>
      <c r="CI355" s="204"/>
      <c r="CJ355" s="204"/>
      <c r="CK355" s="204"/>
      <c r="CL355" s="204"/>
      <c r="CM355" s="204"/>
      <c r="CN355" s="204"/>
      <c r="CO355" s="204"/>
      <c r="CP355" s="204"/>
      <c r="CQ355" s="204"/>
      <c r="CR355" s="204"/>
      <c r="CS355" s="204"/>
      <c r="CT355" s="204"/>
      <c r="CU355" s="231"/>
      <c r="CV355" s="231"/>
      <c r="CW355" s="231"/>
      <c r="CX355" s="242"/>
      <c r="CY355" s="242"/>
      <c r="CZ355" s="242"/>
      <c r="DD355" s="6">
        <f t="shared" si="12"/>
        <v>0</v>
      </c>
      <c r="DG355" s="6">
        <f t="shared" si="11"/>
        <v>0</v>
      </c>
    </row>
    <row r="356" spans="1:111" s="6" customFormat="1">
      <c r="A356" s="203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31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  <c r="BZ356" s="204"/>
      <c r="CA356" s="204"/>
      <c r="CB356" s="204"/>
      <c r="CC356" s="204"/>
      <c r="CD356" s="204"/>
      <c r="CE356" s="204"/>
      <c r="CF356" s="204"/>
      <c r="CG356" s="204"/>
      <c r="CH356" s="204"/>
      <c r="CI356" s="204"/>
      <c r="CJ356" s="204"/>
      <c r="CK356" s="204"/>
      <c r="CL356" s="204"/>
      <c r="CM356" s="204"/>
      <c r="CN356" s="204"/>
      <c r="CO356" s="204"/>
      <c r="CP356" s="204"/>
      <c r="CQ356" s="204"/>
      <c r="CR356" s="204"/>
      <c r="CS356" s="204"/>
      <c r="CT356" s="204"/>
      <c r="CU356" s="231"/>
      <c r="CV356" s="231"/>
      <c r="CW356" s="231"/>
      <c r="CX356" s="242"/>
      <c r="CY356" s="242"/>
      <c r="CZ356" s="242"/>
      <c r="DD356" s="6">
        <f t="shared" si="12"/>
        <v>0</v>
      </c>
      <c r="DG356" s="6">
        <f t="shared" si="11"/>
        <v>0</v>
      </c>
    </row>
    <row r="357" spans="1:111" s="6" customFormat="1">
      <c r="A357" s="203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31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  <c r="BZ357" s="204"/>
      <c r="CA357" s="204"/>
      <c r="CB357" s="204"/>
      <c r="CC357" s="204"/>
      <c r="CD357" s="204"/>
      <c r="CE357" s="204"/>
      <c r="CF357" s="204"/>
      <c r="CG357" s="204"/>
      <c r="CH357" s="204"/>
      <c r="CI357" s="204"/>
      <c r="CJ357" s="204"/>
      <c r="CK357" s="204"/>
      <c r="CL357" s="204"/>
      <c r="CM357" s="204"/>
      <c r="CN357" s="204"/>
      <c r="CO357" s="204"/>
      <c r="CP357" s="204"/>
      <c r="CQ357" s="204"/>
      <c r="CR357" s="204"/>
      <c r="CS357" s="204"/>
      <c r="CT357" s="204"/>
      <c r="CU357" s="231"/>
      <c r="CV357" s="231"/>
      <c r="CW357" s="231"/>
      <c r="CX357" s="242"/>
      <c r="CY357" s="242"/>
      <c r="CZ357" s="242"/>
      <c r="DD357" s="6">
        <f t="shared" si="12"/>
        <v>0</v>
      </c>
      <c r="DG357" s="6">
        <f t="shared" si="11"/>
        <v>0</v>
      </c>
    </row>
    <row r="358" spans="1:111" s="6" customFormat="1">
      <c r="A358" s="203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31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  <c r="BZ358" s="204"/>
      <c r="CA358" s="204"/>
      <c r="CB358" s="204"/>
      <c r="CC358" s="204"/>
      <c r="CD358" s="204"/>
      <c r="CE358" s="204"/>
      <c r="CF358" s="204"/>
      <c r="CG358" s="204"/>
      <c r="CH358" s="204"/>
      <c r="CI358" s="204"/>
      <c r="CJ358" s="204"/>
      <c r="CK358" s="204"/>
      <c r="CL358" s="204"/>
      <c r="CM358" s="204"/>
      <c r="CN358" s="204"/>
      <c r="CO358" s="204"/>
      <c r="CP358" s="204"/>
      <c r="CQ358" s="204"/>
      <c r="CR358" s="204"/>
      <c r="CS358" s="204"/>
      <c r="CT358" s="204"/>
      <c r="CU358" s="231"/>
      <c r="CV358" s="231"/>
      <c r="CW358" s="231"/>
      <c r="CX358" s="242"/>
      <c r="CY358" s="242"/>
      <c r="CZ358" s="242"/>
      <c r="DD358" s="6">
        <f t="shared" si="12"/>
        <v>0</v>
      </c>
      <c r="DG358" s="6">
        <f t="shared" si="11"/>
        <v>0</v>
      </c>
    </row>
    <row r="359" spans="1:111" s="6" customFormat="1">
      <c r="A359" s="203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31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  <c r="BZ359" s="204"/>
      <c r="CA359" s="204"/>
      <c r="CB359" s="204"/>
      <c r="CC359" s="204"/>
      <c r="CD359" s="204"/>
      <c r="CE359" s="204"/>
      <c r="CF359" s="204"/>
      <c r="CG359" s="204"/>
      <c r="CH359" s="204"/>
      <c r="CI359" s="204"/>
      <c r="CJ359" s="204"/>
      <c r="CK359" s="204"/>
      <c r="CL359" s="204"/>
      <c r="CM359" s="204"/>
      <c r="CN359" s="204"/>
      <c r="CO359" s="204"/>
      <c r="CP359" s="204"/>
      <c r="CQ359" s="204"/>
      <c r="CR359" s="204"/>
      <c r="CS359" s="204"/>
      <c r="CT359" s="204"/>
      <c r="CU359" s="231"/>
      <c r="CV359" s="231"/>
      <c r="CW359" s="231"/>
      <c r="CX359" s="242"/>
      <c r="CY359" s="242"/>
      <c r="CZ359" s="242"/>
      <c r="DD359" s="6">
        <f t="shared" si="12"/>
        <v>0</v>
      </c>
      <c r="DG359" s="6">
        <f t="shared" si="11"/>
        <v>0</v>
      </c>
    </row>
    <row r="360" spans="1:111" s="6" customFormat="1">
      <c r="A360" s="203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31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  <c r="BZ360" s="204"/>
      <c r="CA360" s="204"/>
      <c r="CB360" s="204"/>
      <c r="CC360" s="204"/>
      <c r="CD360" s="204"/>
      <c r="CE360" s="204"/>
      <c r="CF360" s="204"/>
      <c r="CG360" s="204"/>
      <c r="CH360" s="204"/>
      <c r="CI360" s="204"/>
      <c r="CJ360" s="204"/>
      <c r="CK360" s="204"/>
      <c r="CL360" s="204"/>
      <c r="CM360" s="204"/>
      <c r="CN360" s="204"/>
      <c r="CO360" s="204"/>
      <c r="CP360" s="204"/>
      <c r="CQ360" s="204"/>
      <c r="CR360" s="204"/>
      <c r="CS360" s="204"/>
      <c r="CT360" s="204"/>
      <c r="CU360" s="231"/>
      <c r="CV360" s="231"/>
      <c r="CW360" s="231"/>
      <c r="CX360" s="242"/>
      <c r="CY360" s="242"/>
      <c r="CZ360" s="242"/>
      <c r="DD360" s="6">
        <f t="shared" si="12"/>
        <v>0</v>
      </c>
      <c r="DG360" s="6">
        <f t="shared" si="11"/>
        <v>0</v>
      </c>
    </row>
    <row r="361" spans="1:111" s="6" customFormat="1">
      <c r="A361" s="203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31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  <c r="BZ361" s="204"/>
      <c r="CA361" s="204"/>
      <c r="CB361" s="204"/>
      <c r="CC361" s="204"/>
      <c r="CD361" s="204"/>
      <c r="CE361" s="204"/>
      <c r="CF361" s="204"/>
      <c r="CG361" s="204"/>
      <c r="CH361" s="204"/>
      <c r="CI361" s="204"/>
      <c r="CJ361" s="204"/>
      <c r="CK361" s="204"/>
      <c r="CL361" s="204"/>
      <c r="CM361" s="204"/>
      <c r="CN361" s="204"/>
      <c r="CO361" s="204"/>
      <c r="CP361" s="204"/>
      <c r="CQ361" s="204"/>
      <c r="CR361" s="204"/>
      <c r="CS361" s="204"/>
      <c r="CT361" s="204"/>
      <c r="CU361" s="231"/>
      <c r="CV361" s="231"/>
      <c r="CW361" s="231"/>
      <c r="CX361" s="242"/>
      <c r="CY361" s="242"/>
      <c r="CZ361" s="242"/>
      <c r="DD361" s="6">
        <f t="shared" si="12"/>
        <v>0</v>
      </c>
      <c r="DG361" s="6">
        <f t="shared" si="11"/>
        <v>0</v>
      </c>
    </row>
    <row r="362" spans="1:111" s="6" customFormat="1">
      <c r="A362" s="203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31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  <c r="BZ362" s="204"/>
      <c r="CA362" s="204"/>
      <c r="CB362" s="204"/>
      <c r="CC362" s="204"/>
      <c r="CD362" s="204"/>
      <c r="CE362" s="204"/>
      <c r="CF362" s="204"/>
      <c r="CG362" s="204"/>
      <c r="CH362" s="204"/>
      <c r="CI362" s="204"/>
      <c r="CJ362" s="204"/>
      <c r="CK362" s="204"/>
      <c r="CL362" s="204"/>
      <c r="CM362" s="204"/>
      <c r="CN362" s="204"/>
      <c r="CO362" s="204"/>
      <c r="CP362" s="204"/>
      <c r="CQ362" s="204"/>
      <c r="CR362" s="204"/>
      <c r="CS362" s="204"/>
      <c r="CT362" s="204"/>
      <c r="CU362" s="231"/>
      <c r="CV362" s="231"/>
      <c r="CW362" s="231"/>
      <c r="CX362" s="242"/>
      <c r="CY362" s="242"/>
      <c r="CZ362" s="242"/>
      <c r="DD362" s="6">
        <f t="shared" si="12"/>
        <v>0</v>
      </c>
      <c r="DG362" s="6">
        <f t="shared" si="11"/>
        <v>0</v>
      </c>
    </row>
    <row r="363" spans="1:111" s="6" customFormat="1">
      <c r="A363" s="203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31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  <c r="BZ363" s="204"/>
      <c r="CA363" s="204"/>
      <c r="CB363" s="204"/>
      <c r="CC363" s="204"/>
      <c r="CD363" s="204"/>
      <c r="CE363" s="204"/>
      <c r="CF363" s="204"/>
      <c r="CG363" s="204"/>
      <c r="CH363" s="204"/>
      <c r="CI363" s="204"/>
      <c r="CJ363" s="204"/>
      <c r="CK363" s="204"/>
      <c r="CL363" s="204"/>
      <c r="CM363" s="204"/>
      <c r="CN363" s="204"/>
      <c r="CO363" s="204"/>
      <c r="CP363" s="204"/>
      <c r="CQ363" s="204"/>
      <c r="CR363" s="204"/>
      <c r="CS363" s="204"/>
      <c r="CT363" s="204"/>
      <c r="CU363" s="231"/>
      <c r="CV363" s="231"/>
      <c r="CW363" s="231"/>
      <c r="CX363" s="242"/>
      <c r="CY363" s="242"/>
      <c r="CZ363" s="242"/>
      <c r="DD363" s="6">
        <f t="shared" si="12"/>
        <v>0</v>
      </c>
      <c r="DG363" s="6">
        <f t="shared" si="11"/>
        <v>0</v>
      </c>
    </row>
    <row r="364" spans="1:111" s="6" customFormat="1">
      <c r="A364" s="203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31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  <c r="BZ364" s="204"/>
      <c r="CA364" s="204"/>
      <c r="CB364" s="204"/>
      <c r="CC364" s="204"/>
      <c r="CD364" s="204"/>
      <c r="CE364" s="204"/>
      <c r="CF364" s="204"/>
      <c r="CG364" s="204"/>
      <c r="CH364" s="204"/>
      <c r="CI364" s="204"/>
      <c r="CJ364" s="204"/>
      <c r="CK364" s="204"/>
      <c r="CL364" s="204"/>
      <c r="CM364" s="204"/>
      <c r="CN364" s="204"/>
      <c r="CO364" s="204"/>
      <c r="CP364" s="204"/>
      <c r="CQ364" s="204"/>
      <c r="CR364" s="204"/>
      <c r="CS364" s="204"/>
      <c r="CT364" s="204"/>
      <c r="CU364" s="231"/>
      <c r="CV364" s="231"/>
      <c r="CW364" s="231"/>
      <c r="CX364" s="242"/>
      <c r="CY364" s="242"/>
      <c r="CZ364" s="242"/>
      <c r="DD364" s="6">
        <f t="shared" si="12"/>
        <v>0</v>
      </c>
      <c r="DG364" s="6">
        <f t="shared" si="11"/>
        <v>0</v>
      </c>
    </row>
    <row r="365" spans="1:111" s="6" customFormat="1">
      <c r="A365" s="203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31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  <c r="BZ365" s="204"/>
      <c r="CA365" s="204"/>
      <c r="CB365" s="204"/>
      <c r="CC365" s="204"/>
      <c r="CD365" s="204"/>
      <c r="CE365" s="204"/>
      <c r="CF365" s="204"/>
      <c r="CG365" s="204"/>
      <c r="CH365" s="204"/>
      <c r="CI365" s="204"/>
      <c r="CJ365" s="204"/>
      <c r="CK365" s="204"/>
      <c r="CL365" s="204"/>
      <c r="CM365" s="204"/>
      <c r="CN365" s="204"/>
      <c r="CO365" s="204"/>
      <c r="CP365" s="204"/>
      <c r="CQ365" s="204"/>
      <c r="CR365" s="204"/>
      <c r="CS365" s="204"/>
      <c r="CT365" s="204"/>
      <c r="CU365" s="231"/>
      <c r="CV365" s="231"/>
      <c r="CW365" s="231"/>
      <c r="CX365" s="242"/>
      <c r="CY365" s="242"/>
      <c r="CZ365" s="242"/>
      <c r="DD365" s="6">
        <f t="shared" si="12"/>
        <v>0</v>
      </c>
      <c r="DG365" s="6">
        <f t="shared" si="11"/>
        <v>0</v>
      </c>
    </row>
    <row r="366" spans="1:111" s="6" customFormat="1">
      <c r="A366" s="203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31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  <c r="BZ366" s="204"/>
      <c r="CA366" s="204"/>
      <c r="CB366" s="204"/>
      <c r="CC366" s="204"/>
      <c r="CD366" s="204"/>
      <c r="CE366" s="204"/>
      <c r="CF366" s="204"/>
      <c r="CG366" s="204"/>
      <c r="CH366" s="204"/>
      <c r="CI366" s="204"/>
      <c r="CJ366" s="204"/>
      <c r="CK366" s="204"/>
      <c r="CL366" s="204"/>
      <c r="CM366" s="204"/>
      <c r="CN366" s="204"/>
      <c r="CO366" s="204"/>
      <c r="CP366" s="204"/>
      <c r="CQ366" s="204"/>
      <c r="CR366" s="204"/>
      <c r="CS366" s="204"/>
      <c r="CT366" s="204"/>
      <c r="CU366" s="231"/>
      <c r="CV366" s="231"/>
      <c r="CW366" s="231"/>
      <c r="CX366" s="242"/>
      <c r="CY366" s="242"/>
      <c r="CZ366" s="242"/>
      <c r="DD366" s="6">
        <f t="shared" si="12"/>
        <v>0</v>
      </c>
      <c r="DG366" s="6">
        <f t="shared" si="11"/>
        <v>0</v>
      </c>
    </row>
    <row r="367" spans="1:111" s="6" customFormat="1">
      <c r="A367" s="203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31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  <c r="BZ367" s="204"/>
      <c r="CA367" s="204"/>
      <c r="CB367" s="204"/>
      <c r="CC367" s="204"/>
      <c r="CD367" s="204"/>
      <c r="CE367" s="204"/>
      <c r="CF367" s="204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  <c r="CS367" s="204"/>
      <c r="CT367" s="204"/>
      <c r="CU367" s="231"/>
      <c r="CV367" s="231"/>
      <c r="CW367" s="231"/>
      <c r="CX367" s="242"/>
      <c r="CY367" s="242"/>
      <c r="CZ367" s="242"/>
      <c r="DD367" s="6">
        <f t="shared" si="12"/>
        <v>0</v>
      </c>
      <c r="DG367" s="6">
        <f t="shared" si="11"/>
        <v>0</v>
      </c>
    </row>
    <row r="368" spans="1:111" s="6" customFormat="1">
      <c r="A368" s="203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31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4"/>
      <c r="CH368" s="204"/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  <c r="CS368" s="204"/>
      <c r="CT368" s="204"/>
      <c r="CU368" s="231"/>
      <c r="CV368" s="231"/>
      <c r="CW368" s="231"/>
      <c r="CX368" s="242"/>
      <c r="CY368" s="242"/>
      <c r="CZ368" s="242"/>
      <c r="DD368" s="6">
        <f t="shared" si="12"/>
        <v>0</v>
      </c>
      <c r="DG368" s="6">
        <f t="shared" si="11"/>
        <v>0</v>
      </c>
    </row>
    <row r="369" spans="1:111" s="6" customFormat="1">
      <c r="A369" s="203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31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  <c r="BZ369" s="204"/>
      <c r="CA369" s="204"/>
      <c r="CB369" s="204"/>
      <c r="CC369" s="204"/>
      <c r="CD369" s="204"/>
      <c r="CE369" s="204"/>
      <c r="CF369" s="204"/>
      <c r="CG369" s="204"/>
      <c r="CH369" s="204"/>
      <c r="CI369" s="204"/>
      <c r="CJ369" s="204"/>
      <c r="CK369" s="204"/>
      <c r="CL369" s="204"/>
      <c r="CM369" s="204"/>
      <c r="CN369" s="204"/>
      <c r="CO369" s="204"/>
      <c r="CP369" s="204"/>
      <c r="CQ369" s="204"/>
      <c r="CR369" s="204"/>
      <c r="CS369" s="204"/>
      <c r="CT369" s="204"/>
      <c r="CU369" s="231"/>
      <c r="CV369" s="231"/>
      <c r="CW369" s="231"/>
      <c r="CX369" s="242"/>
      <c r="CY369" s="242"/>
      <c r="CZ369" s="242"/>
      <c r="DD369" s="6">
        <f t="shared" si="12"/>
        <v>0</v>
      </c>
      <c r="DG369" s="6">
        <f t="shared" si="11"/>
        <v>0</v>
      </c>
    </row>
    <row r="370" spans="1:111" s="6" customFormat="1">
      <c r="A370" s="203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31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  <c r="BZ370" s="204"/>
      <c r="CA370" s="204"/>
      <c r="CB370" s="204"/>
      <c r="CC370" s="204"/>
      <c r="CD370" s="204"/>
      <c r="CE370" s="204"/>
      <c r="CF370" s="204"/>
      <c r="CG370" s="204"/>
      <c r="CH370" s="204"/>
      <c r="CI370" s="204"/>
      <c r="CJ370" s="204"/>
      <c r="CK370" s="204"/>
      <c r="CL370" s="204"/>
      <c r="CM370" s="204"/>
      <c r="CN370" s="204"/>
      <c r="CO370" s="204"/>
      <c r="CP370" s="204"/>
      <c r="CQ370" s="204"/>
      <c r="CR370" s="204"/>
      <c r="CS370" s="204"/>
      <c r="CT370" s="204"/>
      <c r="CU370" s="231"/>
      <c r="CV370" s="231"/>
      <c r="CW370" s="231"/>
      <c r="CX370" s="242"/>
      <c r="CY370" s="242"/>
      <c r="CZ370" s="242"/>
      <c r="DD370" s="6">
        <f t="shared" si="12"/>
        <v>0</v>
      </c>
      <c r="DG370" s="6">
        <f t="shared" si="11"/>
        <v>0</v>
      </c>
    </row>
    <row r="371" spans="1:111" s="6" customFormat="1">
      <c r="A371" s="203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31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  <c r="BZ371" s="204"/>
      <c r="CA371" s="204"/>
      <c r="CB371" s="204"/>
      <c r="CC371" s="204"/>
      <c r="CD371" s="204"/>
      <c r="CE371" s="204"/>
      <c r="CF371" s="204"/>
      <c r="CG371" s="204"/>
      <c r="CH371" s="204"/>
      <c r="CI371" s="204"/>
      <c r="CJ371" s="204"/>
      <c r="CK371" s="204"/>
      <c r="CL371" s="204"/>
      <c r="CM371" s="204"/>
      <c r="CN371" s="204"/>
      <c r="CO371" s="204"/>
      <c r="CP371" s="204"/>
      <c r="CQ371" s="204"/>
      <c r="CR371" s="204"/>
      <c r="CS371" s="204"/>
      <c r="CT371" s="204"/>
      <c r="CU371" s="231"/>
      <c r="CV371" s="231"/>
      <c r="CW371" s="231"/>
      <c r="CX371" s="242"/>
      <c r="CY371" s="242"/>
      <c r="CZ371" s="242"/>
      <c r="DD371" s="6">
        <f t="shared" si="12"/>
        <v>0</v>
      </c>
      <c r="DG371" s="6">
        <f t="shared" si="11"/>
        <v>0</v>
      </c>
    </row>
    <row r="372" spans="1:111" s="6" customFormat="1">
      <c r="A372" s="203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31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  <c r="BZ372" s="204"/>
      <c r="CA372" s="204"/>
      <c r="CB372" s="204"/>
      <c r="CC372" s="204"/>
      <c r="CD372" s="204"/>
      <c r="CE372" s="204"/>
      <c r="CF372" s="204"/>
      <c r="CG372" s="204"/>
      <c r="CH372" s="204"/>
      <c r="CI372" s="204"/>
      <c r="CJ372" s="204"/>
      <c r="CK372" s="204"/>
      <c r="CL372" s="204"/>
      <c r="CM372" s="204"/>
      <c r="CN372" s="204"/>
      <c r="CO372" s="204"/>
      <c r="CP372" s="204"/>
      <c r="CQ372" s="204"/>
      <c r="CR372" s="204"/>
      <c r="CS372" s="204"/>
      <c r="CT372" s="204"/>
      <c r="CU372" s="231"/>
      <c r="CV372" s="231"/>
      <c r="CW372" s="231"/>
      <c r="CX372" s="242"/>
      <c r="CY372" s="242"/>
      <c r="CZ372" s="242"/>
      <c r="DD372" s="6">
        <f t="shared" si="12"/>
        <v>0</v>
      </c>
      <c r="DG372" s="6">
        <f t="shared" si="11"/>
        <v>0</v>
      </c>
    </row>
    <row r="373" spans="1:111" s="6" customFormat="1">
      <c r="A373" s="203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31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  <c r="BZ373" s="204"/>
      <c r="CA373" s="204"/>
      <c r="CB373" s="204"/>
      <c r="CC373" s="204"/>
      <c r="CD373" s="204"/>
      <c r="CE373" s="204"/>
      <c r="CF373" s="204"/>
      <c r="CG373" s="204"/>
      <c r="CH373" s="204"/>
      <c r="CI373" s="204"/>
      <c r="CJ373" s="204"/>
      <c r="CK373" s="204"/>
      <c r="CL373" s="204"/>
      <c r="CM373" s="204"/>
      <c r="CN373" s="204"/>
      <c r="CO373" s="204"/>
      <c r="CP373" s="204"/>
      <c r="CQ373" s="204"/>
      <c r="CR373" s="204"/>
      <c r="CS373" s="204"/>
      <c r="CT373" s="204"/>
      <c r="CU373" s="231"/>
      <c r="CV373" s="231"/>
      <c r="CW373" s="231"/>
      <c r="CX373" s="242"/>
      <c r="CY373" s="242"/>
      <c r="CZ373" s="242"/>
      <c r="DD373" s="6">
        <f t="shared" si="12"/>
        <v>0</v>
      </c>
      <c r="DG373" s="6">
        <f t="shared" si="11"/>
        <v>0</v>
      </c>
    </row>
    <row r="374" spans="1:111" s="6" customFormat="1">
      <c r="A374" s="203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31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  <c r="BZ374" s="204"/>
      <c r="CA374" s="204"/>
      <c r="CB374" s="204"/>
      <c r="CC374" s="204"/>
      <c r="CD374" s="204"/>
      <c r="CE374" s="204"/>
      <c r="CF374" s="204"/>
      <c r="CG374" s="204"/>
      <c r="CH374" s="204"/>
      <c r="CI374" s="204"/>
      <c r="CJ374" s="204"/>
      <c r="CK374" s="204"/>
      <c r="CL374" s="204"/>
      <c r="CM374" s="204"/>
      <c r="CN374" s="204"/>
      <c r="CO374" s="204"/>
      <c r="CP374" s="204"/>
      <c r="CQ374" s="204"/>
      <c r="CR374" s="204"/>
      <c r="CS374" s="204"/>
      <c r="CT374" s="204"/>
      <c r="CU374" s="231"/>
      <c r="CV374" s="231"/>
      <c r="CW374" s="231"/>
      <c r="CX374" s="242"/>
      <c r="CY374" s="242"/>
      <c r="CZ374" s="242"/>
      <c r="DD374" s="6">
        <f t="shared" si="12"/>
        <v>0</v>
      </c>
      <c r="DG374" s="6">
        <f t="shared" si="11"/>
        <v>0</v>
      </c>
    </row>
    <row r="375" spans="1:111" s="6" customFormat="1">
      <c r="A375" s="203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31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  <c r="BZ375" s="204"/>
      <c r="CA375" s="204"/>
      <c r="CB375" s="204"/>
      <c r="CC375" s="204"/>
      <c r="CD375" s="204"/>
      <c r="CE375" s="204"/>
      <c r="CF375" s="204"/>
      <c r="CG375" s="204"/>
      <c r="CH375" s="204"/>
      <c r="CI375" s="204"/>
      <c r="CJ375" s="204"/>
      <c r="CK375" s="204"/>
      <c r="CL375" s="204"/>
      <c r="CM375" s="204"/>
      <c r="CN375" s="204"/>
      <c r="CO375" s="204"/>
      <c r="CP375" s="204"/>
      <c r="CQ375" s="204"/>
      <c r="CR375" s="204"/>
      <c r="CS375" s="204"/>
      <c r="CT375" s="204"/>
      <c r="CU375" s="231"/>
      <c r="CV375" s="231"/>
      <c r="CW375" s="231"/>
      <c r="CX375" s="242"/>
      <c r="CY375" s="242"/>
      <c r="CZ375" s="242"/>
      <c r="DD375" s="6">
        <f t="shared" si="12"/>
        <v>0</v>
      </c>
      <c r="DG375" s="6">
        <f t="shared" si="11"/>
        <v>0</v>
      </c>
    </row>
    <row r="376" spans="1:111" s="6" customFormat="1">
      <c r="A376" s="203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31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  <c r="BZ376" s="204"/>
      <c r="CA376" s="204"/>
      <c r="CB376" s="204"/>
      <c r="CC376" s="204"/>
      <c r="CD376" s="204"/>
      <c r="CE376" s="204"/>
      <c r="CF376" s="204"/>
      <c r="CG376" s="204"/>
      <c r="CH376" s="204"/>
      <c r="CI376" s="204"/>
      <c r="CJ376" s="204"/>
      <c r="CK376" s="204"/>
      <c r="CL376" s="204"/>
      <c r="CM376" s="204"/>
      <c r="CN376" s="204"/>
      <c r="CO376" s="204"/>
      <c r="CP376" s="204"/>
      <c r="CQ376" s="204"/>
      <c r="CR376" s="204"/>
      <c r="CS376" s="204"/>
      <c r="CT376" s="204"/>
      <c r="CU376" s="231"/>
      <c r="CV376" s="231"/>
      <c r="CW376" s="231"/>
      <c r="CX376" s="242"/>
      <c r="CY376" s="242"/>
      <c r="CZ376" s="242"/>
      <c r="DD376" s="6">
        <f t="shared" si="12"/>
        <v>0</v>
      </c>
      <c r="DG376" s="6">
        <f t="shared" si="11"/>
        <v>0</v>
      </c>
    </row>
    <row r="377" spans="1:111" s="6" customFormat="1">
      <c r="A377" s="203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31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  <c r="BZ377" s="204"/>
      <c r="CA377" s="204"/>
      <c r="CB377" s="204"/>
      <c r="CC377" s="204"/>
      <c r="CD377" s="204"/>
      <c r="CE377" s="204"/>
      <c r="CF377" s="204"/>
      <c r="CG377" s="204"/>
      <c r="CH377" s="204"/>
      <c r="CI377" s="204"/>
      <c r="CJ377" s="204"/>
      <c r="CK377" s="204"/>
      <c r="CL377" s="204"/>
      <c r="CM377" s="204"/>
      <c r="CN377" s="204"/>
      <c r="CO377" s="204"/>
      <c r="CP377" s="204"/>
      <c r="CQ377" s="204"/>
      <c r="CR377" s="204"/>
      <c r="CS377" s="204"/>
      <c r="CT377" s="204"/>
      <c r="CU377" s="231"/>
      <c r="CV377" s="231"/>
      <c r="CW377" s="231"/>
      <c r="CX377" s="242"/>
      <c r="CY377" s="242"/>
      <c r="CZ377" s="242"/>
      <c r="DD377" s="6">
        <f t="shared" si="12"/>
        <v>0</v>
      </c>
      <c r="DG377" s="6">
        <f t="shared" si="11"/>
        <v>0</v>
      </c>
    </row>
    <row r="378" spans="1:111" s="6" customFormat="1">
      <c r="A378" s="203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31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  <c r="BZ378" s="204"/>
      <c r="CA378" s="204"/>
      <c r="CB378" s="204"/>
      <c r="CC378" s="204"/>
      <c r="CD378" s="204"/>
      <c r="CE378" s="204"/>
      <c r="CF378" s="204"/>
      <c r="CG378" s="204"/>
      <c r="CH378" s="204"/>
      <c r="CI378" s="204"/>
      <c r="CJ378" s="204"/>
      <c r="CK378" s="204"/>
      <c r="CL378" s="204"/>
      <c r="CM378" s="204"/>
      <c r="CN378" s="204"/>
      <c r="CO378" s="204"/>
      <c r="CP378" s="204"/>
      <c r="CQ378" s="204"/>
      <c r="CR378" s="204"/>
      <c r="CS378" s="204"/>
      <c r="CT378" s="204"/>
      <c r="CU378" s="231"/>
      <c r="CV378" s="231"/>
      <c r="CW378" s="231"/>
      <c r="CX378" s="242"/>
      <c r="CY378" s="242"/>
      <c r="CZ378" s="242"/>
      <c r="DD378" s="6">
        <f t="shared" si="12"/>
        <v>0</v>
      </c>
      <c r="DG378" s="6">
        <f t="shared" si="11"/>
        <v>0</v>
      </c>
    </row>
    <row r="379" spans="1:111" s="6" customFormat="1">
      <c r="A379" s="203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31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  <c r="BZ379" s="204"/>
      <c r="CA379" s="204"/>
      <c r="CB379" s="204"/>
      <c r="CC379" s="204"/>
      <c r="CD379" s="204"/>
      <c r="CE379" s="204"/>
      <c r="CF379" s="204"/>
      <c r="CG379" s="204"/>
      <c r="CH379" s="204"/>
      <c r="CI379" s="204"/>
      <c r="CJ379" s="204"/>
      <c r="CK379" s="204"/>
      <c r="CL379" s="204"/>
      <c r="CM379" s="204"/>
      <c r="CN379" s="204"/>
      <c r="CO379" s="204"/>
      <c r="CP379" s="204"/>
      <c r="CQ379" s="204"/>
      <c r="CR379" s="204"/>
      <c r="CS379" s="204"/>
      <c r="CT379" s="204"/>
      <c r="CU379" s="231"/>
      <c r="CV379" s="231"/>
      <c r="CW379" s="231"/>
      <c r="CX379" s="242"/>
      <c r="CY379" s="242"/>
      <c r="CZ379" s="242"/>
      <c r="DD379" s="6">
        <f t="shared" si="12"/>
        <v>0</v>
      </c>
      <c r="DG379" s="6">
        <f t="shared" si="11"/>
        <v>0</v>
      </c>
    </row>
    <row r="380" spans="1:111" s="6" customFormat="1">
      <c r="A380" s="203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31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  <c r="BZ380" s="204"/>
      <c r="CA380" s="204"/>
      <c r="CB380" s="204"/>
      <c r="CC380" s="204"/>
      <c r="CD380" s="204"/>
      <c r="CE380" s="204"/>
      <c r="CF380" s="204"/>
      <c r="CG380" s="204"/>
      <c r="CH380" s="204"/>
      <c r="CI380" s="204"/>
      <c r="CJ380" s="204"/>
      <c r="CK380" s="204"/>
      <c r="CL380" s="204"/>
      <c r="CM380" s="204"/>
      <c r="CN380" s="204"/>
      <c r="CO380" s="204"/>
      <c r="CP380" s="204"/>
      <c r="CQ380" s="204"/>
      <c r="CR380" s="204"/>
      <c r="CS380" s="204"/>
      <c r="CT380" s="204"/>
      <c r="CU380" s="231"/>
      <c r="CV380" s="231"/>
      <c r="CW380" s="231"/>
      <c r="CX380" s="242"/>
      <c r="CY380" s="242"/>
      <c r="CZ380" s="242"/>
      <c r="DD380" s="6">
        <f t="shared" si="12"/>
        <v>0</v>
      </c>
      <c r="DG380" s="6">
        <f t="shared" si="11"/>
        <v>0</v>
      </c>
    </row>
    <row r="381" spans="1:111" s="6" customFormat="1">
      <c r="A381" s="203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31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  <c r="BZ381" s="204"/>
      <c r="CA381" s="204"/>
      <c r="CB381" s="204"/>
      <c r="CC381" s="204"/>
      <c r="CD381" s="204"/>
      <c r="CE381" s="204"/>
      <c r="CF381" s="204"/>
      <c r="CG381" s="204"/>
      <c r="CH381" s="204"/>
      <c r="CI381" s="204"/>
      <c r="CJ381" s="204"/>
      <c r="CK381" s="204"/>
      <c r="CL381" s="204"/>
      <c r="CM381" s="204"/>
      <c r="CN381" s="204"/>
      <c r="CO381" s="204"/>
      <c r="CP381" s="204"/>
      <c r="CQ381" s="204"/>
      <c r="CR381" s="204"/>
      <c r="CS381" s="204"/>
      <c r="CT381" s="204"/>
      <c r="CU381" s="231"/>
      <c r="CV381" s="231"/>
      <c r="CW381" s="231"/>
      <c r="CX381" s="242"/>
      <c r="CY381" s="242"/>
      <c r="CZ381" s="242"/>
      <c r="DD381" s="6">
        <f t="shared" si="12"/>
        <v>0</v>
      </c>
      <c r="DG381" s="6">
        <f t="shared" si="11"/>
        <v>0</v>
      </c>
    </row>
    <row r="382" spans="1:111" s="6" customFormat="1">
      <c r="A382" s="203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31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  <c r="BZ382" s="204"/>
      <c r="CA382" s="204"/>
      <c r="CB382" s="204"/>
      <c r="CC382" s="204"/>
      <c r="CD382" s="204"/>
      <c r="CE382" s="204"/>
      <c r="CF382" s="204"/>
      <c r="CG382" s="204"/>
      <c r="CH382" s="204"/>
      <c r="CI382" s="204"/>
      <c r="CJ382" s="204"/>
      <c r="CK382" s="204"/>
      <c r="CL382" s="204"/>
      <c r="CM382" s="204"/>
      <c r="CN382" s="204"/>
      <c r="CO382" s="204"/>
      <c r="CP382" s="204"/>
      <c r="CQ382" s="204"/>
      <c r="CR382" s="204"/>
      <c r="CS382" s="204"/>
      <c r="CT382" s="204"/>
      <c r="CU382" s="231"/>
      <c r="CV382" s="231"/>
      <c r="CW382" s="231"/>
      <c r="CX382" s="242"/>
      <c r="CY382" s="242"/>
      <c r="CZ382" s="242"/>
      <c r="DD382" s="6">
        <f t="shared" si="12"/>
        <v>0</v>
      </c>
      <c r="DG382" s="6">
        <f t="shared" si="11"/>
        <v>0</v>
      </c>
    </row>
    <row r="383" spans="1:111" s="6" customFormat="1">
      <c r="A383" s="203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04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31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  <c r="BZ383" s="204"/>
      <c r="CA383" s="204"/>
      <c r="CB383" s="204"/>
      <c r="CC383" s="204"/>
      <c r="CD383" s="204"/>
      <c r="CE383" s="204"/>
      <c r="CF383" s="204"/>
      <c r="CG383" s="204"/>
      <c r="CH383" s="204"/>
      <c r="CI383" s="204"/>
      <c r="CJ383" s="204"/>
      <c r="CK383" s="204"/>
      <c r="CL383" s="204"/>
      <c r="CM383" s="204"/>
      <c r="CN383" s="204"/>
      <c r="CO383" s="204"/>
      <c r="CP383" s="204"/>
      <c r="CQ383" s="204"/>
      <c r="CR383" s="204"/>
      <c r="CS383" s="204"/>
      <c r="CT383" s="204"/>
      <c r="CU383" s="231"/>
      <c r="CV383" s="231"/>
      <c r="CW383" s="231"/>
      <c r="CX383" s="242"/>
      <c r="CY383" s="242"/>
      <c r="CZ383" s="242"/>
      <c r="DD383" s="6">
        <f t="shared" si="12"/>
        <v>0</v>
      </c>
      <c r="DG383" s="6">
        <f t="shared" si="11"/>
        <v>0</v>
      </c>
    </row>
    <row r="384" spans="1:111" s="6" customFormat="1">
      <c r="A384" s="203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31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  <c r="BZ384" s="204"/>
      <c r="CA384" s="204"/>
      <c r="CB384" s="204"/>
      <c r="CC384" s="204"/>
      <c r="CD384" s="204"/>
      <c r="CE384" s="204"/>
      <c r="CF384" s="204"/>
      <c r="CG384" s="204"/>
      <c r="CH384" s="204"/>
      <c r="CI384" s="204"/>
      <c r="CJ384" s="204"/>
      <c r="CK384" s="204"/>
      <c r="CL384" s="204"/>
      <c r="CM384" s="204"/>
      <c r="CN384" s="204"/>
      <c r="CO384" s="204"/>
      <c r="CP384" s="204"/>
      <c r="CQ384" s="204"/>
      <c r="CR384" s="204"/>
      <c r="CS384" s="204"/>
      <c r="CT384" s="204"/>
      <c r="CU384" s="231"/>
      <c r="CV384" s="231"/>
      <c r="CW384" s="231"/>
      <c r="CX384" s="242"/>
      <c r="CY384" s="242"/>
      <c r="CZ384" s="242"/>
      <c r="DD384" s="6">
        <f t="shared" si="12"/>
        <v>0</v>
      </c>
      <c r="DG384" s="6">
        <f t="shared" si="11"/>
        <v>0</v>
      </c>
    </row>
    <row r="385" spans="1:111" s="6" customFormat="1">
      <c r="A385" s="203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31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  <c r="BZ385" s="204"/>
      <c r="CA385" s="204"/>
      <c r="CB385" s="204"/>
      <c r="CC385" s="204"/>
      <c r="CD385" s="204"/>
      <c r="CE385" s="204"/>
      <c r="CF385" s="204"/>
      <c r="CG385" s="204"/>
      <c r="CH385" s="204"/>
      <c r="CI385" s="204"/>
      <c r="CJ385" s="204"/>
      <c r="CK385" s="204"/>
      <c r="CL385" s="204"/>
      <c r="CM385" s="204"/>
      <c r="CN385" s="204"/>
      <c r="CO385" s="204"/>
      <c r="CP385" s="204"/>
      <c r="CQ385" s="204"/>
      <c r="CR385" s="204"/>
      <c r="CS385" s="204"/>
      <c r="CT385" s="204"/>
      <c r="CU385" s="231"/>
      <c r="CV385" s="231"/>
      <c r="CW385" s="231"/>
      <c r="CX385" s="242"/>
      <c r="CY385" s="242"/>
      <c r="CZ385" s="242"/>
      <c r="DD385" s="6">
        <f t="shared" si="12"/>
        <v>0</v>
      </c>
      <c r="DG385" s="6">
        <f t="shared" si="11"/>
        <v>0</v>
      </c>
    </row>
    <row r="386" spans="1:111" s="6" customFormat="1">
      <c r="A386" s="203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31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  <c r="BZ386" s="204"/>
      <c r="CA386" s="204"/>
      <c r="CB386" s="204"/>
      <c r="CC386" s="204"/>
      <c r="CD386" s="204"/>
      <c r="CE386" s="204"/>
      <c r="CF386" s="204"/>
      <c r="CG386" s="204"/>
      <c r="CH386" s="204"/>
      <c r="CI386" s="204"/>
      <c r="CJ386" s="204"/>
      <c r="CK386" s="204"/>
      <c r="CL386" s="204"/>
      <c r="CM386" s="204"/>
      <c r="CN386" s="204"/>
      <c r="CO386" s="204"/>
      <c r="CP386" s="204"/>
      <c r="CQ386" s="204"/>
      <c r="CR386" s="204"/>
      <c r="CS386" s="204"/>
      <c r="CT386" s="204"/>
      <c r="CU386" s="231"/>
      <c r="CV386" s="231"/>
      <c r="CW386" s="231"/>
      <c r="CX386" s="242"/>
      <c r="CY386" s="242"/>
      <c r="CZ386" s="242"/>
      <c r="DD386" s="6">
        <f t="shared" si="12"/>
        <v>0</v>
      </c>
      <c r="DG386" s="6">
        <f t="shared" si="11"/>
        <v>0</v>
      </c>
    </row>
    <row r="387" spans="1:111" s="6" customFormat="1">
      <c r="A387" s="203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31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  <c r="BZ387" s="204"/>
      <c r="CA387" s="204"/>
      <c r="CB387" s="204"/>
      <c r="CC387" s="204"/>
      <c r="CD387" s="204"/>
      <c r="CE387" s="204"/>
      <c r="CF387" s="204"/>
      <c r="CG387" s="204"/>
      <c r="CH387" s="204"/>
      <c r="CI387" s="204"/>
      <c r="CJ387" s="204"/>
      <c r="CK387" s="204"/>
      <c r="CL387" s="204"/>
      <c r="CM387" s="204"/>
      <c r="CN387" s="204"/>
      <c r="CO387" s="204"/>
      <c r="CP387" s="204"/>
      <c r="CQ387" s="204"/>
      <c r="CR387" s="204"/>
      <c r="CS387" s="204"/>
      <c r="CT387" s="204"/>
      <c r="CU387" s="231"/>
      <c r="CV387" s="231"/>
      <c r="CW387" s="231"/>
      <c r="CX387" s="242"/>
      <c r="CY387" s="242"/>
      <c r="CZ387" s="242"/>
      <c r="DD387" s="6">
        <f t="shared" si="12"/>
        <v>0</v>
      </c>
      <c r="DG387" s="6">
        <f t="shared" si="11"/>
        <v>0</v>
      </c>
    </row>
    <row r="388" spans="1:111" s="6" customFormat="1">
      <c r="A388" s="203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31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  <c r="BZ388" s="204"/>
      <c r="CA388" s="204"/>
      <c r="CB388" s="204"/>
      <c r="CC388" s="204"/>
      <c r="CD388" s="204"/>
      <c r="CE388" s="204"/>
      <c r="CF388" s="204"/>
      <c r="CG388" s="204"/>
      <c r="CH388" s="204"/>
      <c r="CI388" s="204"/>
      <c r="CJ388" s="204"/>
      <c r="CK388" s="204"/>
      <c r="CL388" s="204"/>
      <c r="CM388" s="204"/>
      <c r="CN388" s="204"/>
      <c r="CO388" s="204"/>
      <c r="CP388" s="204"/>
      <c r="CQ388" s="204"/>
      <c r="CR388" s="204"/>
      <c r="CS388" s="204"/>
      <c r="CT388" s="204"/>
      <c r="CU388" s="231"/>
      <c r="CV388" s="231"/>
      <c r="CW388" s="231"/>
      <c r="CX388" s="242"/>
      <c r="CY388" s="242"/>
      <c r="CZ388" s="242"/>
      <c r="DD388" s="6">
        <f t="shared" si="12"/>
        <v>0</v>
      </c>
      <c r="DG388" s="6">
        <f t="shared" si="11"/>
        <v>0</v>
      </c>
    </row>
    <row r="389" spans="1:111" s="6" customFormat="1">
      <c r="A389" s="203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31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  <c r="BZ389" s="204"/>
      <c r="CA389" s="204"/>
      <c r="CB389" s="204"/>
      <c r="CC389" s="204"/>
      <c r="CD389" s="204"/>
      <c r="CE389" s="204"/>
      <c r="CF389" s="204"/>
      <c r="CG389" s="204"/>
      <c r="CH389" s="204"/>
      <c r="CI389" s="204"/>
      <c r="CJ389" s="204"/>
      <c r="CK389" s="204"/>
      <c r="CL389" s="204"/>
      <c r="CM389" s="204"/>
      <c r="CN389" s="204"/>
      <c r="CO389" s="204"/>
      <c r="CP389" s="204"/>
      <c r="CQ389" s="204"/>
      <c r="CR389" s="204"/>
      <c r="CS389" s="204"/>
      <c r="CT389" s="204"/>
      <c r="CU389" s="231"/>
      <c r="CV389" s="231"/>
      <c r="CW389" s="231"/>
      <c r="CX389" s="242"/>
      <c r="CY389" s="242"/>
      <c r="CZ389" s="242"/>
      <c r="DD389" s="6">
        <f t="shared" si="12"/>
        <v>0</v>
      </c>
      <c r="DG389" s="6">
        <f t="shared" si="11"/>
        <v>0</v>
      </c>
    </row>
    <row r="390" spans="1:111" s="6" customFormat="1">
      <c r="A390" s="203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31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  <c r="BZ390" s="204"/>
      <c r="CA390" s="204"/>
      <c r="CB390" s="204"/>
      <c r="CC390" s="204"/>
      <c r="CD390" s="204"/>
      <c r="CE390" s="204"/>
      <c r="CF390" s="204"/>
      <c r="CG390" s="204"/>
      <c r="CH390" s="204"/>
      <c r="CI390" s="204"/>
      <c r="CJ390" s="204"/>
      <c r="CK390" s="204"/>
      <c r="CL390" s="204"/>
      <c r="CM390" s="204"/>
      <c r="CN390" s="204"/>
      <c r="CO390" s="204"/>
      <c r="CP390" s="204"/>
      <c r="CQ390" s="204"/>
      <c r="CR390" s="204"/>
      <c r="CS390" s="204"/>
      <c r="CT390" s="204"/>
      <c r="CU390" s="231"/>
      <c r="CV390" s="231"/>
      <c r="CW390" s="231"/>
      <c r="CX390" s="242"/>
      <c r="CY390" s="242"/>
      <c r="CZ390" s="242"/>
      <c r="DD390" s="6">
        <f t="shared" si="12"/>
        <v>0</v>
      </c>
      <c r="DG390" s="6">
        <f t="shared" ref="DG390:DG453" si="13">COUNTIF(B390:K390,"&gt;2")</f>
        <v>0</v>
      </c>
    </row>
    <row r="391" spans="1:111" s="6" customFormat="1">
      <c r="A391" s="203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31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  <c r="BZ391" s="204"/>
      <c r="CA391" s="204"/>
      <c r="CB391" s="204"/>
      <c r="CC391" s="204"/>
      <c r="CD391" s="204"/>
      <c r="CE391" s="204"/>
      <c r="CF391" s="204"/>
      <c r="CG391" s="204"/>
      <c r="CH391" s="204"/>
      <c r="CI391" s="204"/>
      <c r="CJ391" s="204"/>
      <c r="CK391" s="204"/>
      <c r="CL391" s="204"/>
      <c r="CM391" s="204"/>
      <c r="CN391" s="204"/>
      <c r="CO391" s="204"/>
      <c r="CP391" s="204"/>
      <c r="CQ391" s="204"/>
      <c r="CR391" s="204"/>
      <c r="CS391" s="204"/>
      <c r="CT391" s="204"/>
      <c r="CU391" s="231"/>
      <c r="CV391" s="231"/>
      <c r="CW391" s="231"/>
      <c r="CX391" s="242"/>
      <c r="CY391" s="242"/>
      <c r="CZ391" s="242"/>
      <c r="DD391" s="6">
        <f t="shared" si="12"/>
        <v>0</v>
      </c>
      <c r="DG391" s="6">
        <f t="shared" si="13"/>
        <v>0</v>
      </c>
    </row>
    <row r="392" spans="1:111" s="6" customFormat="1">
      <c r="A392" s="203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31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  <c r="BZ392" s="204"/>
      <c r="CA392" s="204"/>
      <c r="CB392" s="204"/>
      <c r="CC392" s="204"/>
      <c r="CD392" s="204"/>
      <c r="CE392" s="204"/>
      <c r="CF392" s="204"/>
      <c r="CG392" s="204"/>
      <c r="CH392" s="204"/>
      <c r="CI392" s="204"/>
      <c r="CJ392" s="204"/>
      <c r="CK392" s="204"/>
      <c r="CL392" s="204"/>
      <c r="CM392" s="204"/>
      <c r="CN392" s="204"/>
      <c r="CO392" s="204"/>
      <c r="CP392" s="204"/>
      <c r="CQ392" s="204"/>
      <c r="CR392" s="204"/>
      <c r="CS392" s="204"/>
      <c r="CT392" s="204"/>
      <c r="CU392" s="231"/>
      <c r="CV392" s="231"/>
      <c r="CW392" s="231"/>
      <c r="CX392" s="242"/>
      <c r="CY392" s="242"/>
      <c r="CZ392" s="242"/>
      <c r="DD392" s="6">
        <f t="shared" si="12"/>
        <v>0</v>
      </c>
      <c r="DG392" s="6">
        <f t="shared" si="13"/>
        <v>0</v>
      </c>
    </row>
    <row r="393" spans="1:111" s="6" customFormat="1">
      <c r="A393" s="203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04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31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  <c r="BZ393" s="204"/>
      <c r="CA393" s="204"/>
      <c r="CB393" s="204"/>
      <c r="CC393" s="204"/>
      <c r="CD393" s="204"/>
      <c r="CE393" s="204"/>
      <c r="CF393" s="204"/>
      <c r="CG393" s="204"/>
      <c r="CH393" s="204"/>
      <c r="CI393" s="204"/>
      <c r="CJ393" s="204"/>
      <c r="CK393" s="204"/>
      <c r="CL393" s="204"/>
      <c r="CM393" s="204"/>
      <c r="CN393" s="204"/>
      <c r="CO393" s="204"/>
      <c r="CP393" s="204"/>
      <c r="CQ393" s="204"/>
      <c r="CR393" s="204"/>
      <c r="CS393" s="204"/>
      <c r="CT393" s="204"/>
      <c r="CU393" s="231"/>
      <c r="CV393" s="231"/>
      <c r="CW393" s="231"/>
      <c r="CX393" s="242"/>
      <c r="CY393" s="242"/>
      <c r="CZ393" s="242"/>
      <c r="DD393" s="6">
        <f t="shared" si="12"/>
        <v>0</v>
      </c>
      <c r="DG393" s="6">
        <f t="shared" si="13"/>
        <v>0</v>
      </c>
    </row>
    <row r="394" spans="1:111" s="6" customFormat="1">
      <c r="A394" s="203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31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  <c r="BZ394" s="204"/>
      <c r="CA394" s="204"/>
      <c r="CB394" s="204"/>
      <c r="CC394" s="204"/>
      <c r="CD394" s="204"/>
      <c r="CE394" s="204"/>
      <c r="CF394" s="204"/>
      <c r="CG394" s="204"/>
      <c r="CH394" s="204"/>
      <c r="CI394" s="204"/>
      <c r="CJ394" s="204"/>
      <c r="CK394" s="204"/>
      <c r="CL394" s="204"/>
      <c r="CM394" s="204"/>
      <c r="CN394" s="204"/>
      <c r="CO394" s="204"/>
      <c r="CP394" s="204"/>
      <c r="CQ394" s="204"/>
      <c r="CR394" s="204"/>
      <c r="CS394" s="204"/>
      <c r="CT394" s="204"/>
      <c r="CU394" s="231"/>
      <c r="CV394" s="231"/>
      <c r="CW394" s="231"/>
      <c r="CX394" s="242"/>
      <c r="CY394" s="242"/>
      <c r="CZ394" s="242"/>
      <c r="DD394" s="6">
        <f t="shared" si="12"/>
        <v>0</v>
      </c>
      <c r="DG394" s="6">
        <f t="shared" si="13"/>
        <v>0</v>
      </c>
    </row>
    <row r="395" spans="1:111" s="6" customFormat="1">
      <c r="A395" s="203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04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31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  <c r="BZ395" s="204"/>
      <c r="CA395" s="204"/>
      <c r="CB395" s="204"/>
      <c r="CC395" s="204"/>
      <c r="CD395" s="204"/>
      <c r="CE395" s="204"/>
      <c r="CF395" s="204"/>
      <c r="CG395" s="204"/>
      <c r="CH395" s="204"/>
      <c r="CI395" s="204"/>
      <c r="CJ395" s="204"/>
      <c r="CK395" s="204"/>
      <c r="CL395" s="204"/>
      <c r="CM395" s="204"/>
      <c r="CN395" s="204"/>
      <c r="CO395" s="204"/>
      <c r="CP395" s="204"/>
      <c r="CQ395" s="204"/>
      <c r="CR395" s="204"/>
      <c r="CS395" s="204"/>
      <c r="CT395" s="204"/>
      <c r="CU395" s="231"/>
      <c r="CV395" s="231"/>
      <c r="CW395" s="231"/>
      <c r="CX395" s="242"/>
      <c r="CY395" s="242"/>
      <c r="CZ395" s="242"/>
      <c r="DD395" s="6">
        <f t="shared" ref="DD395:DD458" si="14">SUM(B395:K395)</f>
        <v>0</v>
      </c>
      <c r="DG395" s="6">
        <f t="shared" si="13"/>
        <v>0</v>
      </c>
    </row>
    <row r="396" spans="1:111" s="6" customFormat="1">
      <c r="A396" s="203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31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  <c r="BZ396" s="204"/>
      <c r="CA396" s="204"/>
      <c r="CB396" s="204"/>
      <c r="CC396" s="204"/>
      <c r="CD396" s="204"/>
      <c r="CE396" s="204"/>
      <c r="CF396" s="204"/>
      <c r="CG396" s="204"/>
      <c r="CH396" s="204"/>
      <c r="CI396" s="204"/>
      <c r="CJ396" s="204"/>
      <c r="CK396" s="204"/>
      <c r="CL396" s="204"/>
      <c r="CM396" s="204"/>
      <c r="CN396" s="204"/>
      <c r="CO396" s="204"/>
      <c r="CP396" s="204"/>
      <c r="CQ396" s="204"/>
      <c r="CR396" s="204"/>
      <c r="CS396" s="204"/>
      <c r="CT396" s="204"/>
      <c r="CU396" s="231"/>
      <c r="CV396" s="231"/>
      <c r="CW396" s="231"/>
      <c r="CX396" s="242"/>
      <c r="CY396" s="242"/>
      <c r="CZ396" s="242"/>
      <c r="DD396" s="6">
        <f t="shared" si="14"/>
        <v>0</v>
      </c>
      <c r="DG396" s="6">
        <f t="shared" si="13"/>
        <v>0</v>
      </c>
    </row>
    <row r="397" spans="1:111" s="6" customFormat="1">
      <c r="A397" s="203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31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  <c r="BZ397" s="204"/>
      <c r="CA397" s="204"/>
      <c r="CB397" s="204"/>
      <c r="CC397" s="204"/>
      <c r="CD397" s="204"/>
      <c r="CE397" s="204"/>
      <c r="CF397" s="204"/>
      <c r="CG397" s="204"/>
      <c r="CH397" s="204"/>
      <c r="CI397" s="204"/>
      <c r="CJ397" s="204"/>
      <c r="CK397" s="204"/>
      <c r="CL397" s="204"/>
      <c r="CM397" s="204"/>
      <c r="CN397" s="204"/>
      <c r="CO397" s="204"/>
      <c r="CP397" s="204"/>
      <c r="CQ397" s="204"/>
      <c r="CR397" s="204"/>
      <c r="CS397" s="204"/>
      <c r="CT397" s="204"/>
      <c r="CU397" s="231"/>
      <c r="CV397" s="231"/>
      <c r="CW397" s="231"/>
      <c r="CX397" s="242"/>
      <c r="CY397" s="242"/>
      <c r="CZ397" s="242"/>
      <c r="DD397" s="6">
        <f t="shared" si="14"/>
        <v>0</v>
      </c>
      <c r="DG397" s="6">
        <f t="shared" si="13"/>
        <v>0</v>
      </c>
    </row>
    <row r="398" spans="1:111" s="6" customFormat="1">
      <c r="A398" s="203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04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31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  <c r="BZ398" s="204"/>
      <c r="CA398" s="204"/>
      <c r="CB398" s="204"/>
      <c r="CC398" s="204"/>
      <c r="CD398" s="204"/>
      <c r="CE398" s="204"/>
      <c r="CF398" s="204"/>
      <c r="CG398" s="204"/>
      <c r="CH398" s="204"/>
      <c r="CI398" s="204"/>
      <c r="CJ398" s="204"/>
      <c r="CK398" s="204"/>
      <c r="CL398" s="204"/>
      <c r="CM398" s="204"/>
      <c r="CN398" s="204"/>
      <c r="CO398" s="204"/>
      <c r="CP398" s="204"/>
      <c r="CQ398" s="204"/>
      <c r="CR398" s="204"/>
      <c r="CS398" s="204"/>
      <c r="CT398" s="204"/>
      <c r="CU398" s="231"/>
      <c r="CV398" s="231"/>
      <c r="CW398" s="231"/>
      <c r="CX398" s="242"/>
      <c r="CY398" s="242"/>
      <c r="CZ398" s="242"/>
      <c r="DD398" s="6">
        <f t="shared" si="14"/>
        <v>0</v>
      </c>
      <c r="DG398" s="6">
        <f t="shared" si="13"/>
        <v>0</v>
      </c>
    </row>
    <row r="399" spans="1:111" s="6" customFormat="1">
      <c r="A399" s="203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31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  <c r="BZ399" s="204"/>
      <c r="CA399" s="204"/>
      <c r="CB399" s="204"/>
      <c r="CC399" s="204"/>
      <c r="CD399" s="204"/>
      <c r="CE399" s="204"/>
      <c r="CF399" s="204"/>
      <c r="CG399" s="204"/>
      <c r="CH399" s="204"/>
      <c r="CI399" s="204"/>
      <c r="CJ399" s="204"/>
      <c r="CK399" s="204"/>
      <c r="CL399" s="204"/>
      <c r="CM399" s="204"/>
      <c r="CN399" s="204"/>
      <c r="CO399" s="204"/>
      <c r="CP399" s="204"/>
      <c r="CQ399" s="204"/>
      <c r="CR399" s="204"/>
      <c r="CS399" s="204"/>
      <c r="CT399" s="204"/>
      <c r="CU399" s="231"/>
      <c r="CV399" s="231"/>
      <c r="CW399" s="231"/>
      <c r="CX399" s="242"/>
      <c r="CY399" s="242"/>
      <c r="CZ399" s="242"/>
      <c r="DD399" s="6">
        <f t="shared" si="14"/>
        <v>0</v>
      </c>
      <c r="DG399" s="6">
        <f t="shared" si="13"/>
        <v>0</v>
      </c>
    </row>
    <row r="400" spans="1:111" s="6" customFormat="1">
      <c r="A400" s="203"/>
      <c r="B400" s="204"/>
      <c r="C400" s="204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04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31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  <c r="BZ400" s="204"/>
      <c r="CA400" s="204"/>
      <c r="CB400" s="204"/>
      <c r="CC400" s="204"/>
      <c r="CD400" s="204"/>
      <c r="CE400" s="204"/>
      <c r="CF400" s="204"/>
      <c r="CG400" s="204"/>
      <c r="CH400" s="204"/>
      <c r="CI400" s="204"/>
      <c r="CJ400" s="204"/>
      <c r="CK400" s="204"/>
      <c r="CL400" s="204"/>
      <c r="CM400" s="204"/>
      <c r="CN400" s="204"/>
      <c r="CO400" s="204"/>
      <c r="CP400" s="204"/>
      <c r="CQ400" s="204"/>
      <c r="CR400" s="204"/>
      <c r="CS400" s="204"/>
      <c r="CT400" s="204"/>
      <c r="CU400" s="231"/>
      <c r="CV400" s="231"/>
      <c r="CW400" s="231"/>
      <c r="CX400" s="242"/>
      <c r="CY400" s="242"/>
      <c r="CZ400" s="242"/>
      <c r="DD400" s="6">
        <f t="shared" si="14"/>
        <v>0</v>
      </c>
      <c r="DG400" s="6">
        <f t="shared" si="13"/>
        <v>0</v>
      </c>
    </row>
    <row r="401" spans="1:111" s="6" customFormat="1">
      <c r="A401" s="203"/>
      <c r="B401" s="204"/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4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31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  <c r="BZ401" s="204"/>
      <c r="CA401" s="204"/>
      <c r="CB401" s="204"/>
      <c r="CC401" s="204"/>
      <c r="CD401" s="204"/>
      <c r="CE401" s="204"/>
      <c r="CF401" s="204"/>
      <c r="CG401" s="204"/>
      <c r="CH401" s="204"/>
      <c r="CI401" s="204"/>
      <c r="CJ401" s="204"/>
      <c r="CK401" s="204"/>
      <c r="CL401" s="204"/>
      <c r="CM401" s="204"/>
      <c r="CN401" s="204"/>
      <c r="CO401" s="204"/>
      <c r="CP401" s="204"/>
      <c r="CQ401" s="204"/>
      <c r="CR401" s="204"/>
      <c r="CS401" s="204"/>
      <c r="CT401" s="204"/>
      <c r="CU401" s="231"/>
      <c r="CV401" s="231"/>
      <c r="CW401" s="231"/>
      <c r="CX401" s="242"/>
      <c r="CY401" s="242"/>
      <c r="CZ401" s="242"/>
      <c r="DD401" s="6">
        <f t="shared" si="14"/>
        <v>0</v>
      </c>
      <c r="DG401" s="6">
        <f t="shared" si="13"/>
        <v>0</v>
      </c>
    </row>
    <row r="402" spans="1:111" s="6" customFormat="1">
      <c r="A402" s="203"/>
      <c r="B402" s="20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31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  <c r="BZ402" s="204"/>
      <c r="CA402" s="204"/>
      <c r="CB402" s="204"/>
      <c r="CC402" s="204"/>
      <c r="CD402" s="204"/>
      <c r="CE402" s="204"/>
      <c r="CF402" s="204"/>
      <c r="CG402" s="204"/>
      <c r="CH402" s="204"/>
      <c r="CI402" s="204"/>
      <c r="CJ402" s="204"/>
      <c r="CK402" s="204"/>
      <c r="CL402" s="204"/>
      <c r="CM402" s="204"/>
      <c r="CN402" s="204"/>
      <c r="CO402" s="204"/>
      <c r="CP402" s="204"/>
      <c r="CQ402" s="204"/>
      <c r="CR402" s="204"/>
      <c r="CS402" s="204"/>
      <c r="CT402" s="204"/>
      <c r="CU402" s="231"/>
      <c r="CV402" s="231"/>
      <c r="CW402" s="231"/>
      <c r="CX402" s="242"/>
      <c r="CY402" s="242"/>
      <c r="CZ402" s="242"/>
      <c r="DD402" s="6">
        <f t="shared" si="14"/>
        <v>0</v>
      </c>
      <c r="DG402" s="6">
        <f t="shared" si="13"/>
        <v>0</v>
      </c>
    </row>
    <row r="403" spans="1:111" s="6" customFormat="1">
      <c r="A403" s="203"/>
      <c r="B403" s="204"/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31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  <c r="BZ403" s="204"/>
      <c r="CA403" s="204"/>
      <c r="CB403" s="204"/>
      <c r="CC403" s="204"/>
      <c r="CD403" s="204"/>
      <c r="CE403" s="204"/>
      <c r="CF403" s="204"/>
      <c r="CG403" s="204"/>
      <c r="CH403" s="204"/>
      <c r="CI403" s="204"/>
      <c r="CJ403" s="204"/>
      <c r="CK403" s="204"/>
      <c r="CL403" s="204"/>
      <c r="CM403" s="204"/>
      <c r="CN403" s="204"/>
      <c r="CO403" s="204"/>
      <c r="CP403" s="204"/>
      <c r="CQ403" s="204"/>
      <c r="CR403" s="204"/>
      <c r="CS403" s="204"/>
      <c r="CT403" s="204"/>
      <c r="CU403" s="231"/>
      <c r="CV403" s="231"/>
      <c r="CW403" s="231"/>
      <c r="CX403" s="242"/>
      <c r="CY403" s="242"/>
      <c r="CZ403" s="242"/>
      <c r="DD403" s="6">
        <f t="shared" si="14"/>
        <v>0</v>
      </c>
      <c r="DG403" s="6">
        <f t="shared" si="13"/>
        <v>0</v>
      </c>
    </row>
    <row r="404" spans="1:111" s="6" customFormat="1">
      <c r="A404" s="203"/>
      <c r="B404" s="204"/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31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  <c r="BZ404" s="204"/>
      <c r="CA404" s="204"/>
      <c r="CB404" s="204"/>
      <c r="CC404" s="204"/>
      <c r="CD404" s="204"/>
      <c r="CE404" s="204"/>
      <c r="CF404" s="204"/>
      <c r="CG404" s="204"/>
      <c r="CH404" s="204"/>
      <c r="CI404" s="204"/>
      <c r="CJ404" s="204"/>
      <c r="CK404" s="204"/>
      <c r="CL404" s="204"/>
      <c r="CM404" s="204"/>
      <c r="CN404" s="204"/>
      <c r="CO404" s="204"/>
      <c r="CP404" s="204"/>
      <c r="CQ404" s="204"/>
      <c r="CR404" s="204"/>
      <c r="CS404" s="204"/>
      <c r="CT404" s="204"/>
      <c r="CU404" s="231"/>
      <c r="CV404" s="231"/>
      <c r="CW404" s="231"/>
      <c r="CX404" s="242"/>
      <c r="CY404" s="242"/>
      <c r="CZ404" s="242"/>
      <c r="DD404" s="6">
        <f t="shared" si="14"/>
        <v>0</v>
      </c>
      <c r="DG404" s="6">
        <f t="shared" si="13"/>
        <v>0</v>
      </c>
    </row>
    <row r="405" spans="1:111" s="6" customFormat="1">
      <c r="A405" s="203"/>
      <c r="B405" s="204"/>
      <c r="C405" s="204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31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  <c r="BZ405" s="204"/>
      <c r="CA405" s="204"/>
      <c r="CB405" s="204"/>
      <c r="CC405" s="204"/>
      <c r="CD405" s="204"/>
      <c r="CE405" s="204"/>
      <c r="CF405" s="204"/>
      <c r="CG405" s="204"/>
      <c r="CH405" s="204"/>
      <c r="CI405" s="204"/>
      <c r="CJ405" s="204"/>
      <c r="CK405" s="204"/>
      <c r="CL405" s="204"/>
      <c r="CM405" s="204"/>
      <c r="CN405" s="204"/>
      <c r="CO405" s="204"/>
      <c r="CP405" s="204"/>
      <c r="CQ405" s="204"/>
      <c r="CR405" s="204"/>
      <c r="CS405" s="204"/>
      <c r="CT405" s="204"/>
      <c r="CU405" s="231"/>
      <c r="CV405" s="231"/>
      <c r="CW405" s="231"/>
      <c r="CX405" s="242"/>
      <c r="CY405" s="242"/>
      <c r="CZ405" s="242"/>
      <c r="DD405" s="6">
        <f t="shared" si="14"/>
        <v>0</v>
      </c>
      <c r="DG405" s="6">
        <f t="shared" si="13"/>
        <v>0</v>
      </c>
    </row>
    <row r="406" spans="1:111" s="6" customFormat="1">
      <c r="A406" s="203"/>
      <c r="B406" s="204"/>
      <c r="C406" s="204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31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  <c r="BZ406" s="204"/>
      <c r="CA406" s="204"/>
      <c r="CB406" s="204"/>
      <c r="CC406" s="204"/>
      <c r="CD406" s="204"/>
      <c r="CE406" s="204"/>
      <c r="CF406" s="204"/>
      <c r="CG406" s="204"/>
      <c r="CH406" s="204"/>
      <c r="CI406" s="204"/>
      <c r="CJ406" s="204"/>
      <c r="CK406" s="204"/>
      <c r="CL406" s="204"/>
      <c r="CM406" s="204"/>
      <c r="CN406" s="204"/>
      <c r="CO406" s="204"/>
      <c r="CP406" s="204"/>
      <c r="CQ406" s="204"/>
      <c r="CR406" s="204"/>
      <c r="CS406" s="204"/>
      <c r="CT406" s="204"/>
      <c r="CU406" s="231"/>
      <c r="CV406" s="231"/>
      <c r="CW406" s="231"/>
      <c r="CX406" s="242"/>
      <c r="CY406" s="242"/>
      <c r="CZ406" s="242"/>
      <c r="DD406" s="6">
        <f t="shared" si="14"/>
        <v>0</v>
      </c>
      <c r="DG406" s="6">
        <f t="shared" si="13"/>
        <v>0</v>
      </c>
    </row>
    <row r="407" spans="1:111" s="6" customFormat="1">
      <c r="A407" s="203"/>
      <c r="B407" s="204"/>
      <c r="C407" s="204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31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  <c r="BZ407" s="204"/>
      <c r="CA407" s="204"/>
      <c r="CB407" s="204"/>
      <c r="CC407" s="204"/>
      <c r="CD407" s="204"/>
      <c r="CE407" s="204"/>
      <c r="CF407" s="204"/>
      <c r="CG407" s="204"/>
      <c r="CH407" s="204"/>
      <c r="CI407" s="204"/>
      <c r="CJ407" s="204"/>
      <c r="CK407" s="204"/>
      <c r="CL407" s="204"/>
      <c r="CM407" s="204"/>
      <c r="CN407" s="204"/>
      <c r="CO407" s="204"/>
      <c r="CP407" s="204"/>
      <c r="CQ407" s="204"/>
      <c r="CR407" s="204"/>
      <c r="CS407" s="204"/>
      <c r="CT407" s="204"/>
      <c r="CU407" s="231"/>
      <c r="CV407" s="231"/>
      <c r="CW407" s="231"/>
      <c r="CX407" s="242"/>
      <c r="CY407" s="242"/>
      <c r="CZ407" s="242"/>
      <c r="DD407" s="6">
        <f t="shared" si="14"/>
        <v>0</v>
      </c>
      <c r="DG407" s="6">
        <f t="shared" si="13"/>
        <v>0</v>
      </c>
    </row>
    <row r="408" spans="1:111" s="6" customFormat="1">
      <c r="A408" s="203"/>
      <c r="B408" s="204"/>
      <c r="C408" s="204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31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  <c r="BZ408" s="204"/>
      <c r="CA408" s="204"/>
      <c r="CB408" s="204"/>
      <c r="CC408" s="204"/>
      <c r="CD408" s="204"/>
      <c r="CE408" s="204"/>
      <c r="CF408" s="204"/>
      <c r="CG408" s="204"/>
      <c r="CH408" s="204"/>
      <c r="CI408" s="204"/>
      <c r="CJ408" s="204"/>
      <c r="CK408" s="204"/>
      <c r="CL408" s="204"/>
      <c r="CM408" s="204"/>
      <c r="CN408" s="204"/>
      <c r="CO408" s="204"/>
      <c r="CP408" s="204"/>
      <c r="CQ408" s="204"/>
      <c r="CR408" s="204"/>
      <c r="CS408" s="204"/>
      <c r="CT408" s="204"/>
      <c r="CU408" s="231"/>
      <c r="CV408" s="231"/>
      <c r="CW408" s="231"/>
      <c r="CX408" s="242"/>
      <c r="CY408" s="242"/>
      <c r="CZ408" s="242"/>
      <c r="DD408" s="6">
        <f t="shared" si="14"/>
        <v>0</v>
      </c>
      <c r="DG408" s="6">
        <f t="shared" si="13"/>
        <v>0</v>
      </c>
    </row>
    <row r="409" spans="1:111" s="6" customFormat="1">
      <c r="A409" s="203"/>
      <c r="B409" s="20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31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  <c r="BZ409" s="204"/>
      <c r="CA409" s="204"/>
      <c r="CB409" s="204"/>
      <c r="CC409" s="204"/>
      <c r="CD409" s="204"/>
      <c r="CE409" s="204"/>
      <c r="CF409" s="204"/>
      <c r="CG409" s="204"/>
      <c r="CH409" s="204"/>
      <c r="CI409" s="204"/>
      <c r="CJ409" s="204"/>
      <c r="CK409" s="204"/>
      <c r="CL409" s="204"/>
      <c r="CM409" s="204"/>
      <c r="CN409" s="204"/>
      <c r="CO409" s="204"/>
      <c r="CP409" s="204"/>
      <c r="CQ409" s="204"/>
      <c r="CR409" s="204"/>
      <c r="CS409" s="204"/>
      <c r="CT409" s="204"/>
      <c r="CU409" s="231"/>
      <c r="CV409" s="231"/>
      <c r="CW409" s="231"/>
      <c r="CX409" s="242"/>
      <c r="CY409" s="242"/>
      <c r="CZ409" s="242"/>
      <c r="DD409" s="6">
        <f t="shared" si="14"/>
        <v>0</v>
      </c>
      <c r="DG409" s="6">
        <f t="shared" si="13"/>
        <v>0</v>
      </c>
    </row>
    <row r="410" spans="1:111" s="6" customFormat="1">
      <c r="A410" s="203"/>
      <c r="B410" s="20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31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  <c r="BZ410" s="204"/>
      <c r="CA410" s="204"/>
      <c r="CB410" s="204"/>
      <c r="CC410" s="204"/>
      <c r="CD410" s="204"/>
      <c r="CE410" s="204"/>
      <c r="CF410" s="204"/>
      <c r="CG410" s="204"/>
      <c r="CH410" s="204"/>
      <c r="CI410" s="204"/>
      <c r="CJ410" s="204"/>
      <c r="CK410" s="204"/>
      <c r="CL410" s="204"/>
      <c r="CM410" s="204"/>
      <c r="CN410" s="204"/>
      <c r="CO410" s="204"/>
      <c r="CP410" s="204"/>
      <c r="CQ410" s="204"/>
      <c r="CR410" s="204"/>
      <c r="CS410" s="204"/>
      <c r="CT410" s="204"/>
      <c r="CU410" s="231"/>
      <c r="CV410" s="231"/>
      <c r="CW410" s="231"/>
      <c r="CX410" s="242"/>
      <c r="CY410" s="242"/>
      <c r="CZ410" s="242"/>
      <c r="DD410" s="6">
        <f t="shared" si="14"/>
        <v>0</v>
      </c>
      <c r="DG410" s="6">
        <f t="shared" si="13"/>
        <v>0</v>
      </c>
    </row>
    <row r="411" spans="1:111" s="6" customFormat="1">
      <c r="A411" s="203"/>
      <c r="B411" s="204"/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31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  <c r="BZ411" s="204"/>
      <c r="CA411" s="204"/>
      <c r="CB411" s="204"/>
      <c r="CC411" s="204"/>
      <c r="CD411" s="204"/>
      <c r="CE411" s="204"/>
      <c r="CF411" s="204"/>
      <c r="CG411" s="204"/>
      <c r="CH411" s="204"/>
      <c r="CI411" s="204"/>
      <c r="CJ411" s="204"/>
      <c r="CK411" s="204"/>
      <c r="CL411" s="204"/>
      <c r="CM411" s="204"/>
      <c r="CN411" s="204"/>
      <c r="CO411" s="204"/>
      <c r="CP411" s="204"/>
      <c r="CQ411" s="204"/>
      <c r="CR411" s="204"/>
      <c r="CS411" s="204"/>
      <c r="CT411" s="204"/>
      <c r="CU411" s="231"/>
      <c r="CV411" s="231"/>
      <c r="CW411" s="231"/>
      <c r="CX411" s="242"/>
      <c r="CY411" s="242"/>
      <c r="CZ411" s="242"/>
      <c r="DD411" s="6">
        <f t="shared" si="14"/>
        <v>0</v>
      </c>
      <c r="DG411" s="6">
        <f t="shared" si="13"/>
        <v>0</v>
      </c>
    </row>
    <row r="412" spans="1:111" s="6" customFormat="1">
      <c r="A412" s="203"/>
      <c r="B412" s="204"/>
      <c r="C412" s="204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31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  <c r="BZ412" s="204"/>
      <c r="CA412" s="204"/>
      <c r="CB412" s="204"/>
      <c r="CC412" s="204"/>
      <c r="CD412" s="204"/>
      <c r="CE412" s="204"/>
      <c r="CF412" s="204"/>
      <c r="CG412" s="204"/>
      <c r="CH412" s="204"/>
      <c r="CI412" s="204"/>
      <c r="CJ412" s="204"/>
      <c r="CK412" s="204"/>
      <c r="CL412" s="204"/>
      <c r="CM412" s="204"/>
      <c r="CN412" s="204"/>
      <c r="CO412" s="204"/>
      <c r="CP412" s="204"/>
      <c r="CQ412" s="204"/>
      <c r="CR412" s="204"/>
      <c r="CS412" s="204"/>
      <c r="CT412" s="204"/>
      <c r="CU412" s="231"/>
      <c r="CV412" s="231"/>
      <c r="CW412" s="231"/>
      <c r="CX412" s="242"/>
      <c r="CY412" s="242"/>
      <c r="CZ412" s="242"/>
      <c r="DD412" s="6">
        <f t="shared" si="14"/>
        <v>0</v>
      </c>
      <c r="DG412" s="6">
        <f t="shared" si="13"/>
        <v>0</v>
      </c>
    </row>
    <row r="413" spans="1:111" s="6" customFormat="1">
      <c r="A413" s="203"/>
      <c r="B413" s="204"/>
      <c r="C413" s="204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31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  <c r="BZ413" s="204"/>
      <c r="CA413" s="204"/>
      <c r="CB413" s="204"/>
      <c r="CC413" s="204"/>
      <c r="CD413" s="204"/>
      <c r="CE413" s="204"/>
      <c r="CF413" s="204"/>
      <c r="CG413" s="204"/>
      <c r="CH413" s="204"/>
      <c r="CI413" s="204"/>
      <c r="CJ413" s="204"/>
      <c r="CK413" s="204"/>
      <c r="CL413" s="204"/>
      <c r="CM413" s="204"/>
      <c r="CN413" s="204"/>
      <c r="CO413" s="204"/>
      <c r="CP413" s="204"/>
      <c r="CQ413" s="204"/>
      <c r="CR413" s="204"/>
      <c r="CS413" s="204"/>
      <c r="CT413" s="204"/>
      <c r="CU413" s="231"/>
      <c r="CV413" s="231"/>
      <c r="CW413" s="231"/>
      <c r="CX413" s="242"/>
      <c r="CY413" s="242"/>
      <c r="CZ413" s="242"/>
      <c r="DD413" s="6">
        <f t="shared" si="14"/>
        <v>0</v>
      </c>
      <c r="DG413" s="6">
        <f t="shared" si="13"/>
        <v>0</v>
      </c>
    </row>
    <row r="414" spans="1:111" s="6" customFormat="1">
      <c r="A414" s="203"/>
      <c r="B414" s="204"/>
      <c r="C414" s="204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31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  <c r="BZ414" s="204"/>
      <c r="CA414" s="204"/>
      <c r="CB414" s="204"/>
      <c r="CC414" s="204"/>
      <c r="CD414" s="204"/>
      <c r="CE414" s="204"/>
      <c r="CF414" s="204"/>
      <c r="CG414" s="204"/>
      <c r="CH414" s="204"/>
      <c r="CI414" s="204"/>
      <c r="CJ414" s="204"/>
      <c r="CK414" s="204"/>
      <c r="CL414" s="204"/>
      <c r="CM414" s="204"/>
      <c r="CN414" s="204"/>
      <c r="CO414" s="204"/>
      <c r="CP414" s="204"/>
      <c r="CQ414" s="204"/>
      <c r="CR414" s="204"/>
      <c r="CS414" s="204"/>
      <c r="CT414" s="204"/>
      <c r="CU414" s="231"/>
      <c r="CV414" s="231"/>
      <c r="CW414" s="231"/>
      <c r="CX414" s="242"/>
      <c r="CY414" s="242"/>
      <c r="CZ414" s="242"/>
      <c r="DD414" s="6">
        <f t="shared" si="14"/>
        <v>0</v>
      </c>
      <c r="DG414" s="6">
        <f t="shared" si="13"/>
        <v>0</v>
      </c>
    </row>
    <row r="415" spans="1:111" s="6" customFormat="1">
      <c r="A415" s="203"/>
      <c r="B415" s="204"/>
      <c r="C415" s="204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31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31"/>
      <c r="CV415" s="231"/>
      <c r="CW415" s="231"/>
      <c r="CX415" s="242"/>
      <c r="CY415" s="242"/>
      <c r="CZ415" s="242"/>
      <c r="DD415" s="6">
        <f t="shared" si="14"/>
        <v>0</v>
      </c>
      <c r="DG415" s="6">
        <f t="shared" si="13"/>
        <v>0</v>
      </c>
    </row>
    <row r="416" spans="1:111" s="6" customFormat="1">
      <c r="A416" s="203"/>
      <c r="B416" s="204"/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31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31"/>
      <c r="CV416" s="231"/>
      <c r="CW416" s="231"/>
      <c r="CX416" s="242"/>
      <c r="CY416" s="242"/>
      <c r="CZ416" s="242"/>
      <c r="DD416" s="6">
        <f t="shared" si="14"/>
        <v>0</v>
      </c>
      <c r="DG416" s="6">
        <f t="shared" si="13"/>
        <v>0</v>
      </c>
    </row>
    <row r="417" spans="1:111" s="6" customFormat="1">
      <c r="A417" s="203"/>
      <c r="B417" s="204"/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31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  <c r="BZ417" s="204"/>
      <c r="CA417" s="204"/>
      <c r="CB417" s="204"/>
      <c r="CC417" s="204"/>
      <c r="CD417" s="204"/>
      <c r="CE417" s="204"/>
      <c r="CF417" s="204"/>
      <c r="CG417" s="204"/>
      <c r="CH417" s="204"/>
      <c r="CI417" s="204"/>
      <c r="CJ417" s="204"/>
      <c r="CK417" s="204"/>
      <c r="CL417" s="204"/>
      <c r="CM417" s="204"/>
      <c r="CN417" s="204"/>
      <c r="CO417" s="204"/>
      <c r="CP417" s="204"/>
      <c r="CQ417" s="204"/>
      <c r="CR417" s="204"/>
      <c r="CS417" s="204"/>
      <c r="CT417" s="204"/>
      <c r="CU417" s="231"/>
      <c r="CV417" s="231"/>
      <c r="CW417" s="231"/>
      <c r="CX417" s="242"/>
      <c r="CY417" s="242"/>
      <c r="CZ417" s="242"/>
      <c r="DD417" s="6">
        <f t="shared" si="14"/>
        <v>0</v>
      </c>
      <c r="DG417" s="6">
        <f t="shared" si="13"/>
        <v>0</v>
      </c>
    </row>
    <row r="418" spans="1:111" s="6" customFormat="1">
      <c r="A418" s="203"/>
      <c r="B418" s="204"/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  <c r="AT418" s="204"/>
      <c r="AU418" s="204"/>
      <c r="AV418" s="204"/>
      <c r="AW418" s="204"/>
      <c r="AX418" s="204"/>
      <c r="AY418" s="204"/>
      <c r="AZ418" s="204"/>
      <c r="BA418" s="204"/>
      <c r="BB418" s="204"/>
      <c r="BC418" s="231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  <c r="BZ418" s="204"/>
      <c r="CA418" s="204"/>
      <c r="CB418" s="204"/>
      <c r="CC418" s="204"/>
      <c r="CD418" s="204"/>
      <c r="CE418" s="204"/>
      <c r="CF418" s="204"/>
      <c r="CG418" s="204"/>
      <c r="CH418" s="204"/>
      <c r="CI418" s="204"/>
      <c r="CJ418" s="204"/>
      <c r="CK418" s="204"/>
      <c r="CL418" s="204"/>
      <c r="CM418" s="204"/>
      <c r="CN418" s="204"/>
      <c r="CO418" s="204"/>
      <c r="CP418" s="204"/>
      <c r="CQ418" s="204"/>
      <c r="CR418" s="204"/>
      <c r="CS418" s="204"/>
      <c r="CT418" s="204"/>
      <c r="CU418" s="231"/>
      <c r="CV418" s="231"/>
      <c r="CW418" s="231"/>
      <c r="CX418" s="242"/>
      <c r="CY418" s="242"/>
      <c r="CZ418" s="242"/>
      <c r="DD418" s="6">
        <f t="shared" si="14"/>
        <v>0</v>
      </c>
      <c r="DG418" s="6">
        <f t="shared" si="13"/>
        <v>0</v>
      </c>
    </row>
    <row r="419" spans="1:111" s="6" customFormat="1">
      <c r="A419" s="203"/>
      <c r="B419" s="204"/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31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  <c r="BZ419" s="204"/>
      <c r="CA419" s="204"/>
      <c r="CB419" s="204"/>
      <c r="CC419" s="204"/>
      <c r="CD419" s="204"/>
      <c r="CE419" s="204"/>
      <c r="CF419" s="204"/>
      <c r="CG419" s="204"/>
      <c r="CH419" s="204"/>
      <c r="CI419" s="204"/>
      <c r="CJ419" s="204"/>
      <c r="CK419" s="204"/>
      <c r="CL419" s="204"/>
      <c r="CM419" s="204"/>
      <c r="CN419" s="204"/>
      <c r="CO419" s="204"/>
      <c r="CP419" s="204"/>
      <c r="CQ419" s="204"/>
      <c r="CR419" s="204"/>
      <c r="CS419" s="204"/>
      <c r="CT419" s="204"/>
      <c r="CU419" s="231"/>
      <c r="CV419" s="231"/>
      <c r="CW419" s="231"/>
      <c r="CX419" s="242"/>
      <c r="CY419" s="242"/>
      <c r="CZ419" s="242"/>
      <c r="DD419" s="6">
        <f t="shared" si="14"/>
        <v>0</v>
      </c>
      <c r="DG419" s="6">
        <f t="shared" si="13"/>
        <v>0</v>
      </c>
    </row>
    <row r="420" spans="1:111" s="6" customFormat="1">
      <c r="A420" s="203"/>
      <c r="B420" s="204"/>
      <c r="C420" s="204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31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  <c r="BZ420" s="204"/>
      <c r="CA420" s="204"/>
      <c r="CB420" s="204"/>
      <c r="CC420" s="204"/>
      <c r="CD420" s="204"/>
      <c r="CE420" s="204"/>
      <c r="CF420" s="204"/>
      <c r="CG420" s="204"/>
      <c r="CH420" s="204"/>
      <c r="CI420" s="204"/>
      <c r="CJ420" s="204"/>
      <c r="CK420" s="204"/>
      <c r="CL420" s="204"/>
      <c r="CM420" s="204"/>
      <c r="CN420" s="204"/>
      <c r="CO420" s="204"/>
      <c r="CP420" s="204"/>
      <c r="CQ420" s="204"/>
      <c r="CR420" s="204"/>
      <c r="CS420" s="204"/>
      <c r="CT420" s="204"/>
      <c r="CU420" s="231"/>
      <c r="CV420" s="231"/>
      <c r="CW420" s="231"/>
      <c r="CX420" s="242"/>
      <c r="CY420" s="242"/>
      <c r="CZ420" s="242"/>
      <c r="DD420" s="6">
        <f t="shared" si="14"/>
        <v>0</v>
      </c>
      <c r="DG420" s="6">
        <f t="shared" si="13"/>
        <v>0</v>
      </c>
    </row>
    <row r="421" spans="1:111" s="6" customFormat="1">
      <c r="A421" s="203"/>
      <c r="B421" s="204"/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31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  <c r="BZ421" s="204"/>
      <c r="CA421" s="204"/>
      <c r="CB421" s="204"/>
      <c r="CC421" s="204"/>
      <c r="CD421" s="204"/>
      <c r="CE421" s="204"/>
      <c r="CF421" s="204"/>
      <c r="CG421" s="204"/>
      <c r="CH421" s="204"/>
      <c r="CI421" s="204"/>
      <c r="CJ421" s="204"/>
      <c r="CK421" s="204"/>
      <c r="CL421" s="204"/>
      <c r="CM421" s="204"/>
      <c r="CN421" s="204"/>
      <c r="CO421" s="204"/>
      <c r="CP421" s="204"/>
      <c r="CQ421" s="204"/>
      <c r="CR421" s="204"/>
      <c r="CS421" s="204"/>
      <c r="CT421" s="204"/>
      <c r="CU421" s="231"/>
      <c r="CV421" s="231"/>
      <c r="CW421" s="231"/>
      <c r="CX421" s="242"/>
      <c r="CY421" s="242"/>
      <c r="CZ421" s="242"/>
      <c r="DD421" s="6">
        <f t="shared" si="14"/>
        <v>0</v>
      </c>
      <c r="DG421" s="6">
        <f t="shared" si="13"/>
        <v>0</v>
      </c>
    </row>
    <row r="422" spans="1:111" s="6" customFormat="1">
      <c r="A422" s="203"/>
      <c r="B422" s="204"/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31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  <c r="BZ422" s="204"/>
      <c r="CA422" s="204"/>
      <c r="CB422" s="204"/>
      <c r="CC422" s="204"/>
      <c r="CD422" s="204"/>
      <c r="CE422" s="204"/>
      <c r="CF422" s="204"/>
      <c r="CG422" s="204"/>
      <c r="CH422" s="204"/>
      <c r="CI422" s="204"/>
      <c r="CJ422" s="204"/>
      <c r="CK422" s="204"/>
      <c r="CL422" s="204"/>
      <c r="CM422" s="204"/>
      <c r="CN422" s="204"/>
      <c r="CO422" s="204"/>
      <c r="CP422" s="204"/>
      <c r="CQ422" s="204"/>
      <c r="CR422" s="204"/>
      <c r="CS422" s="204"/>
      <c r="CT422" s="204"/>
      <c r="CU422" s="231"/>
      <c r="CV422" s="231"/>
      <c r="CW422" s="231"/>
      <c r="CX422" s="242"/>
      <c r="CY422" s="242"/>
      <c r="CZ422" s="242"/>
      <c r="DD422" s="6">
        <f t="shared" si="14"/>
        <v>0</v>
      </c>
      <c r="DG422" s="6">
        <f t="shared" si="13"/>
        <v>0</v>
      </c>
    </row>
    <row r="423" spans="1:111" s="6" customFormat="1">
      <c r="A423" s="203"/>
      <c r="B423" s="204"/>
      <c r="C423" s="204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31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  <c r="BZ423" s="204"/>
      <c r="CA423" s="204"/>
      <c r="CB423" s="204"/>
      <c r="CC423" s="204"/>
      <c r="CD423" s="204"/>
      <c r="CE423" s="204"/>
      <c r="CF423" s="204"/>
      <c r="CG423" s="204"/>
      <c r="CH423" s="204"/>
      <c r="CI423" s="204"/>
      <c r="CJ423" s="204"/>
      <c r="CK423" s="204"/>
      <c r="CL423" s="204"/>
      <c r="CM423" s="204"/>
      <c r="CN423" s="204"/>
      <c r="CO423" s="204"/>
      <c r="CP423" s="204"/>
      <c r="CQ423" s="204"/>
      <c r="CR423" s="204"/>
      <c r="CS423" s="204"/>
      <c r="CT423" s="204"/>
      <c r="CU423" s="231"/>
      <c r="CV423" s="231"/>
      <c r="CW423" s="231"/>
      <c r="CX423" s="242"/>
      <c r="CY423" s="242"/>
      <c r="CZ423" s="242"/>
      <c r="DD423" s="6">
        <f t="shared" si="14"/>
        <v>0</v>
      </c>
      <c r="DG423" s="6">
        <f t="shared" si="13"/>
        <v>0</v>
      </c>
    </row>
    <row r="424" spans="1:111" s="6" customFormat="1">
      <c r="A424" s="203"/>
      <c r="B424" s="204"/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31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  <c r="BZ424" s="204"/>
      <c r="CA424" s="204"/>
      <c r="CB424" s="204"/>
      <c r="CC424" s="204"/>
      <c r="CD424" s="204"/>
      <c r="CE424" s="204"/>
      <c r="CF424" s="204"/>
      <c r="CG424" s="204"/>
      <c r="CH424" s="204"/>
      <c r="CI424" s="204"/>
      <c r="CJ424" s="204"/>
      <c r="CK424" s="204"/>
      <c r="CL424" s="204"/>
      <c r="CM424" s="204"/>
      <c r="CN424" s="204"/>
      <c r="CO424" s="204"/>
      <c r="CP424" s="204"/>
      <c r="CQ424" s="204"/>
      <c r="CR424" s="204"/>
      <c r="CS424" s="204"/>
      <c r="CT424" s="204"/>
      <c r="CU424" s="231"/>
      <c r="CV424" s="231"/>
      <c r="CW424" s="231"/>
      <c r="CX424" s="242"/>
      <c r="CY424" s="242"/>
      <c r="CZ424" s="242"/>
      <c r="DD424" s="6">
        <f t="shared" si="14"/>
        <v>0</v>
      </c>
      <c r="DG424" s="6">
        <f t="shared" si="13"/>
        <v>0</v>
      </c>
    </row>
    <row r="425" spans="1:111" s="6" customFormat="1">
      <c r="A425" s="203"/>
      <c r="B425" s="204"/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31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  <c r="BZ425" s="204"/>
      <c r="CA425" s="204"/>
      <c r="CB425" s="204"/>
      <c r="CC425" s="204"/>
      <c r="CD425" s="204"/>
      <c r="CE425" s="204"/>
      <c r="CF425" s="204"/>
      <c r="CG425" s="204"/>
      <c r="CH425" s="204"/>
      <c r="CI425" s="204"/>
      <c r="CJ425" s="204"/>
      <c r="CK425" s="204"/>
      <c r="CL425" s="204"/>
      <c r="CM425" s="204"/>
      <c r="CN425" s="204"/>
      <c r="CO425" s="204"/>
      <c r="CP425" s="204"/>
      <c r="CQ425" s="204"/>
      <c r="CR425" s="204"/>
      <c r="CS425" s="204"/>
      <c r="CT425" s="204"/>
      <c r="CU425" s="231"/>
      <c r="CV425" s="231"/>
      <c r="CW425" s="231"/>
      <c r="CX425" s="242"/>
      <c r="CY425" s="242"/>
      <c r="CZ425" s="242"/>
      <c r="DD425" s="6">
        <f t="shared" si="14"/>
        <v>0</v>
      </c>
      <c r="DG425" s="6">
        <f t="shared" si="13"/>
        <v>0</v>
      </c>
    </row>
    <row r="426" spans="1:111" s="6" customFormat="1">
      <c r="A426" s="203"/>
      <c r="B426" s="204"/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31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  <c r="BZ426" s="204"/>
      <c r="CA426" s="204"/>
      <c r="CB426" s="204"/>
      <c r="CC426" s="204"/>
      <c r="CD426" s="204"/>
      <c r="CE426" s="204"/>
      <c r="CF426" s="204"/>
      <c r="CG426" s="204"/>
      <c r="CH426" s="204"/>
      <c r="CI426" s="204"/>
      <c r="CJ426" s="204"/>
      <c r="CK426" s="204"/>
      <c r="CL426" s="204"/>
      <c r="CM426" s="204"/>
      <c r="CN426" s="204"/>
      <c r="CO426" s="204"/>
      <c r="CP426" s="204"/>
      <c r="CQ426" s="204"/>
      <c r="CR426" s="204"/>
      <c r="CS426" s="204"/>
      <c r="CT426" s="204"/>
      <c r="CU426" s="231"/>
      <c r="CV426" s="231"/>
      <c r="CW426" s="231"/>
      <c r="CX426" s="242"/>
      <c r="CY426" s="242"/>
      <c r="CZ426" s="242"/>
      <c r="DD426" s="6">
        <f t="shared" si="14"/>
        <v>0</v>
      </c>
      <c r="DG426" s="6">
        <f t="shared" si="13"/>
        <v>0</v>
      </c>
    </row>
    <row r="427" spans="1:111" s="6" customFormat="1">
      <c r="A427" s="203"/>
      <c r="B427" s="20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31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  <c r="BZ427" s="204"/>
      <c r="CA427" s="204"/>
      <c r="CB427" s="204"/>
      <c r="CC427" s="204"/>
      <c r="CD427" s="204"/>
      <c r="CE427" s="204"/>
      <c r="CF427" s="204"/>
      <c r="CG427" s="204"/>
      <c r="CH427" s="204"/>
      <c r="CI427" s="204"/>
      <c r="CJ427" s="204"/>
      <c r="CK427" s="204"/>
      <c r="CL427" s="204"/>
      <c r="CM427" s="204"/>
      <c r="CN427" s="204"/>
      <c r="CO427" s="204"/>
      <c r="CP427" s="204"/>
      <c r="CQ427" s="204"/>
      <c r="CR427" s="204"/>
      <c r="CS427" s="204"/>
      <c r="CT427" s="204"/>
      <c r="CU427" s="231"/>
      <c r="CV427" s="231"/>
      <c r="CW427" s="231"/>
      <c r="CX427" s="242"/>
      <c r="CY427" s="242"/>
      <c r="CZ427" s="242"/>
      <c r="DD427" s="6">
        <f t="shared" si="14"/>
        <v>0</v>
      </c>
      <c r="DG427" s="6">
        <f t="shared" si="13"/>
        <v>0</v>
      </c>
    </row>
    <row r="428" spans="1:111" s="6" customFormat="1">
      <c r="A428" s="203"/>
      <c r="B428" s="204"/>
      <c r="C428" s="204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31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  <c r="BZ428" s="204"/>
      <c r="CA428" s="204"/>
      <c r="CB428" s="204"/>
      <c r="CC428" s="204"/>
      <c r="CD428" s="204"/>
      <c r="CE428" s="204"/>
      <c r="CF428" s="204"/>
      <c r="CG428" s="204"/>
      <c r="CH428" s="204"/>
      <c r="CI428" s="204"/>
      <c r="CJ428" s="204"/>
      <c r="CK428" s="204"/>
      <c r="CL428" s="204"/>
      <c r="CM428" s="204"/>
      <c r="CN428" s="204"/>
      <c r="CO428" s="204"/>
      <c r="CP428" s="204"/>
      <c r="CQ428" s="204"/>
      <c r="CR428" s="204"/>
      <c r="CS428" s="204"/>
      <c r="CT428" s="204"/>
      <c r="CU428" s="231"/>
      <c r="CV428" s="231"/>
      <c r="CW428" s="231"/>
      <c r="CX428" s="242"/>
      <c r="CY428" s="242"/>
      <c r="CZ428" s="242"/>
      <c r="DD428" s="6">
        <f t="shared" si="14"/>
        <v>0</v>
      </c>
      <c r="DG428" s="6">
        <f t="shared" si="13"/>
        <v>0</v>
      </c>
    </row>
    <row r="429" spans="1:111" s="6" customFormat="1">
      <c r="A429" s="203"/>
      <c r="B429" s="204"/>
      <c r="C429" s="204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31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  <c r="BZ429" s="204"/>
      <c r="CA429" s="204"/>
      <c r="CB429" s="204"/>
      <c r="CC429" s="204"/>
      <c r="CD429" s="204"/>
      <c r="CE429" s="204"/>
      <c r="CF429" s="204"/>
      <c r="CG429" s="204"/>
      <c r="CH429" s="204"/>
      <c r="CI429" s="204"/>
      <c r="CJ429" s="204"/>
      <c r="CK429" s="204"/>
      <c r="CL429" s="204"/>
      <c r="CM429" s="204"/>
      <c r="CN429" s="204"/>
      <c r="CO429" s="204"/>
      <c r="CP429" s="204"/>
      <c r="CQ429" s="204"/>
      <c r="CR429" s="204"/>
      <c r="CS429" s="204"/>
      <c r="CT429" s="204"/>
      <c r="CU429" s="231"/>
      <c r="CV429" s="231"/>
      <c r="CW429" s="231"/>
      <c r="CX429" s="242"/>
      <c r="CY429" s="242"/>
      <c r="CZ429" s="242"/>
      <c r="DD429" s="6">
        <f t="shared" si="14"/>
        <v>0</v>
      </c>
      <c r="DG429" s="6">
        <f t="shared" si="13"/>
        <v>0</v>
      </c>
    </row>
    <row r="430" spans="1:111" s="6" customFormat="1">
      <c r="A430" s="203"/>
      <c r="B430" s="20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31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  <c r="BZ430" s="204"/>
      <c r="CA430" s="204"/>
      <c r="CB430" s="204"/>
      <c r="CC430" s="204"/>
      <c r="CD430" s="204"/>
      <c r="CE430" s="204"/>
      <c r="CF430" s="204"/>
      <c r="CG430" s="204"/>
      <c r="CH430" s="204"/>
      <c r="CI430" s="204"/>
      <c r="CJ430" s="204"/>
      <c r="CK430" s="204"/>
      <c r="CL430" s="204"/>
      <c r="CM430" s="204"/>
      <c r="CN430" s="204"/>
      <c r="CO430" s="204"/>
      <c r="CP430" s="204"/>
      <c r="CQ430" s="204"/>
      <c r="CR430" s="204"/>
      <c r="CS430" s="204"/>
      <c r="CT430" s="204"/>
      <c r="CU430" s="231"/>
      <c r="CV430" s="231"/>
      <c r="CW430" s="231"/>
      <c r="CX430" s="242"/>
      <c r="CY430" s="242"/>
      <c r="CZ430" s="242"/>
      <c r="DD430" s="6">
        <f t="shared" si="14"/>
        <v>0</v>
      </c>
      <c r="DG430" s="6">
        <f t="shared" si="13"/>
        <v>0</v>
      </c>
    </row>
    <row r="431" spans="1:111" s="6" customFormat="1">
      <c r="A431" s="203"/>
      <c r="B431" s="204"/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04"/>
      <c r="AE431" s="204"/>
      <c r="AF431" s="204"/>
      <c r="AG431" s="204"/>
      <c r="AH431" s="204"/>
      <c r="AI431" s="204"/>
      <c r="AJ431" s="204"/>
      <c r="AK431" s="204"/>
      <c r="AL431" s="204"/>
      <c r="AM431" s="204"/>
      <c r="AN431" s="204"/>
      <c r="AO431" s="204"/>
      <c r="AP431" s="204"/>
      <c r="AQ431" s="204"/>
      <c r="AR431" s="204"/>
      <c r="AS431" s="204"/>
      <c r="AT431" s="204"/>
      <c r="AU431" s="204"/>
      <c r="AV431" s="204"/>
      <c r="AW431" s="204"/>
      <c r="AX431" s="204"/>
      <c r="AY431" s="204"/>
      <c r="AZ431" s="204"/>
      <c r="BA431" s="204"/>
      <c r="BB431" s="204"/>
      <c r="BC431" s="231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  <c r="BZ431" s="204"/>
      <c r="CA431" s="204"/>
      <c r="CB431" s="204"/>
      <c r="CC431" s="204"/>
      <c r="CD431" s="204"/>
      <c r="CE431" s="204"/>
      <c r="CF431" s="204"/>
      <c r="CG431" s="204"/>
      <c r="CH431" s="204"/>
      <c r="CI431" s="204"/>
      <c r="CJ431" s="204"/>
      <c r="CK431" s="204"/>
      <c r="CL431" s="204"/>
      <c r="CM431" s="204"/>
      <c r="CN431" s="204"/>
      <c r="CO431" s="204"/>
      <c r="CP431" s="204"/>
      <c r="CQ431" s="204"/>
      <c r="CR431" s="204"/>
      <c r="CS431" s="204"/>
      <c r="CT431" s="204"/>
      <c r="CU431" s="231"/>
      <c r="CV431" s="231"/>
      <c r="CW431" s="231"/>
      <c r="CX431" s="242"/>
      <c r="CY431" s="242"/>
      <c r="CZ431" s="242"/>
      <c r="DD431" s="6">
        <f t="shared" si="14"/>
        <v>0</v>
      </c>
      <c r="DG431" s="6">
        <f t="shared" si="13"/>
        <v>0</v>
      </c>
    </row>
    <row r="432" spans="1:111" s="6" customFormat="1">
      <c r="A432" s="203"/>
      <c r="B432" s="204"/>
      <c r="C432" s="204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04"/>
      <c r="AH432" s="204"/>
      <c r="AI432" s="204"/>
      <c r="AJ432" s="204"/>
      <c r="AK432" s="204"/>
      <c r="AL432" s="204"/>
      <c r="AM432" s="204"/>
      <c r="AN432" s="204"/>
      <c r="AO432" s="204"/>
      <c r="AP432" s="204"/>
      <c r="AQ432" s="204"/>
      <c r="AR432" s="204"/>
      <c r="AS432" s="204"/>
      <c r="AT432" s="204"/>
      <c r="AU432" s="204"/>
      <c r="AV432" s="204"/>
      <c r="AW432" s="204"/>
      <c r="AX432" s="204"/>
      <c r="AY432" s="204"/>
      <c r="AZ432" s="204"/>
      <c r="BA432" s="204"/>
      <c r="BB432" s="204"/>
      <c r="BC432" s="231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  <c r="BZ432" s="204"/>
      <c r="CA432" s="204"/>
      <c r="CB432" s="204"/>
      <c r="CC432" s="204"/>
      <c r="CD432" s="204"/>
      <c r="CE432" s="204"/>
      <c r="CF432" s="204"/>
      <c r="CG432" s="204"/>
      <c r="CH432" s="204"/>
      <c r="CI432" s="204"/>
      <c r="CJ432" s="204"/>
      <c r="CK432" s="204"/>
      <c r="CL432" s="204"/>
      <c r="CM432" s="204"/>
      <c r="CN432" s="204"/>
      <c r="CO432" s="204"/>
      <c r="CP432" s="204"/>
      <c r="CQ432" s="204"/>
      <c r="CR432" s="204"/>
      <c r="CS432" s="204"/>
      <c r="CT432" s="204"/>
      <c r="CU432" s="231"/>
      <c r="CV432" s="231"/>
      <c r="CW432" s="231"/>
      <c r="CX432" s="242"/>
      <c r="CY432" s="242"/>
      <c r="CZ432" s="242"/>
      <c r="DD432" s="6">
        <f t="shared" si="14"/>
        <v>0</v>
      </c>
      <c r="DG432" s="6">
        <f t="shared" si="13"/>
        <v>0</v>
      </c>
    </row>
    <row r="433" spans="1:111" s="6" customFormat="1">
      <c r="A433" s="203"/>
      <c r="B433" s="204"/>
      <c r="C433" s="204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04"/>
      <c r="AH433" s="204"/>
      <c r="AI433" s="204"/>
      <c r="AJ433" s="204"/>
      <c r="AK433" s="204"/>
      <c r="AL433" s="204"/>
      <c r="AM433" s="204"/>
      <c r="AN433" s="204"/>
      <c r="AO433" s="204"/>
      <c r="AP433" s="204"/>
      <c r="AQ433" s="204"/>
      <c r="AR433" s="204"/>
      <c r="AS433" s="204"/>
      <c r="AT433" s="204"/>
      <c r="AU433" s="204"/>
      <c r="AV433" s="204"/>
      <c r="AW433" s="204"/>
      <c r="AX433" s="204"/>
      <c r="AY433" s="204"/>
      <c r="AZ433" s="204"/>
      <c r="BA433" s="204"/>
      <c r="BB433" s="204"/>
      <c r="BC433" s="231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  <c r="BZ433" s="204"/>
      <c r="CA433" s="204"/>
      <c r="CB433" s="204"/>
      <c r="CC433" s="204"/>
      <c r="CD433" s="204"/>
      <c r="CE433" s="204"/>
      <c r="CF433" s="204"/>
      <c r="CG433" s="204"/>
      <c r="CH433" s="204"/>
      <c r="CI433" s="204"/>
      <c r="CJ433" s="204"/>
      <c r="CK433" s="204"/>
      <c r="CL433" s="204"/>
      <c r="CM433" s="204"/>
      <c r="CN433" s="204"/>
      <c r="CO433" s="204"/>
      <c r="CP433" s="204"/>
      <c r="CQ433" s="204"/>
      <c r="CR433" s="204"/>
      <c r="CS433" s="204"/>
      <c r="CT433" s="204"/>
      <c r="CU433" s="231"/>
      <c r="CV433" s="231"/>
      <c r="CW433" s="231"/>
      <c r="CX433" s="242"/>
      <c r="CY433" s="242"/>
      <c r="CZ433" s="242"/>
      <c r="DD433" s="6">
        <f t="shared" si="14"/>
        <v>0</v>
      </c>
      <c r="DG433" s="6">
        <f t="shared" si="13"/>
        <v>0</v>
      </c>
    </row>
    <row r="434" spans="1:111" s="6" customFormat="1">
      <c r="A434" s="203"/>
      <c r="B434" s="204"/>
      <c r="C434" s="204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4"/>
      <c r="AK434" s="204"/>
      <c r="AL434" s="204"/>
      <c r="AM434" s="204"/>
      <c r="AN434" s="204"/>
      <c r="AO434" s="204"/>
      <c r="AP434" s="204"/>
      <c r="AQ434" s="204"/>
      <c r="AR434" s="204"/>
      <c r="AS434" s="204"/>
      <c r="AT434" s="204"/>
      <c r="AU434" s="204"/>
      <c r="AV434" s="204"/>
      <c r="AW434" s="204"/>
      <c r="AX434" s="204"/>
      <c r="AY434" s="204"/>
      <c r="AZ434" s="204"/>
      <c r="BA434" s="204"/>
      <c r="BB434" s="204"/>
      <c r="BC434" s="231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  <c r="BZ434" s="204"/>
      <c r="CA434" s="204"/>
      <c r="CB434" s="204"/>
      <c r="CC434" s="204"/>
      <c r="CD434" s="204"/>
      <c r="CE434" s="204"/>
      <c r="CF434" s="204"/>
      <c r="CG434" s="204"/>
      <c r="CH434" s="204"/>
      <c r="CI434" s="204"/>
      <c r="CJ434" s="204"/>
      <c r="CK434" s="204"/>
      <c r="CL434" s="204"/>
      <c r="CM434" s="204"/>
      <c r="CN434" s="204"/>
      <c r="CO434" s="204"/>
      <c r="CP434" s="204"/>
      <c r="CQ434" s="204"/>
      <c r="CR434" s="204"/>
      <c r="CS434" s="204"/>
      <c r="CT434" s="204"/>
      <c r="CU434" s="231"/>
      <c r="CV434" s="231"/>
      <c r="CW434" s="231"/>
      <c r="CX434" s="242"/>
      <c r="CY434" s="242"/>
      <c r="CZ434" s="242"/>
      <c r="DD434" s="6">
        <f t="shared" si="14"/>
        <v>0</v>
      </c>
      <c r="DG434" s="6">
        <f t="shared" si="13"/>
        <v>0</v>
      </c>
    </row>
    <row r="435" spans="1:111" s="6" customFormat="1">
      <c r="A435" s="203"/>
      <c r="B435" s="204"/>
      <c r="C435" s="204"/>
      <c r="D435" s="204"/>
      <c r="E435" s="204"/>
      <c r="F435" s="204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04"/>
      <c r="AE435" s="204"/>
      <c r="AF435" s="204"/>
      <c r="AG435" s="204"/>
      <c r="AH435" s="204"/>
      <c r="AI435" s="204"/>
      <c r="AJ435" s="204"/>
      <c r="AK435" s="204"/>
      <c r="AL435" s="204"/>
      <c r="AM435" s="204"/>
      <c r="AN435" s="204"/>
      <c r="AO435" s="204"/>
      <c r="AP435" s="204"/>
      <c r="AQ435" s="204"/>
      <c r="AR435" s="204"/>
      <c r="AS435" s="204"/>
      <c r="AT435" s="204"/>
      <c r="AU435" s="204"/>
      <c r="AV435" s="204"/>
      <c r="AW435" s="204"/>
      <c r="AX435" s="204"/>
      <c r="AY435" s="204"/>
      <c r="AZ435" s="204"/>
      <c r="BA435" s="204"/>
      <c r="BB435" s="204"/>
      <c r="BC435" s="231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  <c r="BZ435" s="204"/>
      <c r="CA435" s="204"/>
      <c r="CB435" s="204"/>
      <c r="CC435" s="204"/>
      <c r="CD435" s="204"/>
      <c r="CE435" s="204"/>
      <c r="CF435" s="204"/>
      <c r="CG435" s="204"/>
      <c r="CH435" s="204"/>
      <c r="CI435" s="204"/>
      <c r="CJ435" s="204"/>
      <c r="CK435" s="204"/>
      <c r="CL435" s="204"/>
      <c r="CM435" s="204"/>
      <c r="CN435" s="204"/>
      <c r="CO435" s="204"/>
      <c r="CP435" s="204"/>
      <c r="CQ435" s="204"/>
      <c r="CR435" s="204"/>
      <c r="CS435" s="204"/>
      <c r="CT435" s="204"/>
      <c r="CU435" s="231"/>
      <c r="CV435" s="231"/>
      <c r="CW435" s="231"/>
      <c r="CX435" s="242"/>
      <c r="CY435" s="242"/>
      <c r="CZ435" s="242"/>
      <c r="DD435" s="6">
        <f t="shared" si="14"/>
        <v>0</v>
      </c>
      <c r="DG435" s="6">
        <f t="shared" si="13"/>
        <v>0</v>
      </c>
    </row>
    <row r="436" spans="1:111" s="6" customFormat="1">
      <c r="A436" s="203"/>
      <c r="B436" s="204"/>
      <c r="C436" s="204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04"/>
      <c r="AE436" s="204"/>
      <c r="AF436" s="204"/>
      <c r="AG436" s="204"/>
      <c r="AH436" s="204"/>
      <c r="AI436" s="204"/>
      <c r="AJ436" s="204"/>
      <c r="AK436" s="204"/>
      <c r="AL436" s="204"/>
      <c r="AM436" s="204"/>
      <c r="AN436" s="204"/>
      <c r="AO436" s="204"/>
      <c r="AP436" s="204"/>
      <c r="AQ436" s="204"/>
      <c r="AR436" s="204"/>
      <c r="AS436" s="204"/>
      <c r="AT436" s="204"/>
      <c r="AU436" s="204"/>
      <c r="AV436" s="204"/>
      <c r="AW436" s="204"/>
      <c r="AX436" s="204"/>
      <c r="AY436" s="204"/>
      <c r="AZ436" s="204"/>
      <c r="BA436" s="204"/>
      <c r="BB436" s="204"/>
      <c r="BC436" s="231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  <c r="BZ436" s="204"/>
      <c r="CA436" s="204"/>
      <c r="CB436" s="204"/>
      <c r="CC436" s="204"/>
      <c r="CD436" s="204"/>
      <c r="CE436" s="204"/>
      <c r="CF436" s="204"/>
      <c r="CG436" s="204"/>
      <c r="CH436" s="204"/>
      <c r="CI436" s="204"/>
      <c r="CJ436" s="204"/>
      <c r="CK436" s="204"/>
      <c r="CL436" s="204"/>
      <c r="CM436" s="204"/>
      <c r="CN436" s="204"/>
      <c r="CO436" s="204"/>
      <c r="CP436" s="204"/>
      <c r="CQ436" s="204"/>
      <c r="CR436" s="204"/>
      <c r="CS436" s="204"/>
      <c r="CT436" s="204"/>
      <c r="CU436" s="231"/>
      <c r="CV436" s="231"/>
      <c r="CW436" s="231"/>
      <c r="CX436" s="242"/>
      <c r="CY436" s="242"/>
      <c r="CZ436" s="242"/>
      <c r="DD436" s="6">
        <f t="shared" si="14"/>
        <v>0</v>
      </c>
      <c r="DG436" s="6">
        <f t="shared" si="13"/>
        <v>0</v>
      </c>
    </row>
    <row r="437" spans="1:111" s="6" customFormat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04"/>
      <c r="AE437" s="204"/>
      <c r="AF437" s="204"/>
      <c r="AG437" s="204"/>
      <c r="AH437" s="204"/>
      <c r="AI437" s="204"/>
      <c r="AJ437" s="204"/>
      <c r="AK437" s="204"/>
      <c r="AL437" s="204"/>
      <c r="AM437" s="204"/>
      <c r="AN437" s="204"/>
      <c r="AO437" s="204"/>
      <c r="AP437" s="204"/>
      <c r="AQ437" s="204"/>
      <c r="AR437" s="204"/>
      <c r="AS437" s="204"/>
      <c r="AT437" s="204"/>
      <c r="AU437" s="204"/>
      <c r="AV437" s="204"/>
      <c r="AW437" s="204"/>
      <c r="AX437" s="204"/>
      <c r="AY437" s="204"/>
      <c r="AZ437" s="204"/>
      <c r="BA437" s="204"/>
      <c r="BB437" s="204"/>
      <c r="BC437" s="231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  <c r="BZ437" s="204"/>
      <c r="CA437" s="204"/>
      <c r="CB437" s="204"/>
      <c r="CC437" s="204"/>
      <c r="CD437" s="204"/>
      <c r="CE437" s="204"/>
      <c r="CF437" s="204"/>
      <c r="CG437" s="204"/>
      <c r="CH437" s="204"/>
      <c r="CI437" s="204"/>
      <c r="CJ437" s="204"/>
      <c r="CK437" s="204"/>
      <c r="CL437" s="204"/>
      <c r="CM437" s="204"/>
      <c r="CN437" s="204"/>
      <c r="CO437" s="204"/>
      <c r="CP437" s="204"/>
      <c r="CQ437" s="204"/>
      <c r="CR437" s="204"/>
      <c r="CS437" s="204"/>
      <c r="CT437" s="204"/>
      <c r="CU437" s="231"/>
      <c r="CV437" s="231"/>
      <c r="CW437" s="231"/>
      <c r="CX437" s="242"/>
      <c r="CY437" s="242"/>
      <c r="CZ437" s="242"/>
      <c r="DD437" s="6">
        <f t="shared" si="14"/>
        <v>0</v>
      </c>
      <c r="DG437" s="6">
        <f t="shared" si="13"/>
        <v>0</v>
      </c>
    </row>
    <row r="438" spans="1:111" s="6" customFormat="1">
      <c r="A438" s="203"/>
      <c r="B438" s="204"/>
      <c r="C438" s="204"/>
      <c r="D438" s="204"/>
      <c r="E438" s="204"/>
      <c r="F438" s="204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04"/>
      <c r="AE438" s="204"/>
      <c r="AF438" s="204"/>
      <c r="AG438" s="204"/>
      <c r="AH438" s="204"/>
      <c r="AI438" s="204"/>
      <c r="AJ438" s="204"/>
      <c r="AK438" s="204"/>
      <c r="AL438" s="204"/>
      <c r="AM438" s="204"/>
      <c r="AN438" s="204"/>
      <c r="AO438" s="204"/>
      <c r="AP438" s="204"/>
      <c r="AQ438" s="204"/>
      <c r="AR438" s="204"/>
      <c r="AS438" s="204"/>
      <c r="AT438" s="204"/>
      <c r="AU438" s="204"/>
      <c r="AV438" s="204"/>
      <c r="AW438" s="204"/>
      <c r="AX438" s="204"/>
      <c r="AY438" s="204"/>
      <c r="AZ438" s="204"/>
      <c r="BA438" s="204"/>
      <c r="BB438" s="204"/>
      <c r="BC438" s="231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  <c r="BZ438" s="204"/>
      <c r="CA438" s="204"/>
      <c r="CB438" s="204"/>
      <c r="CC438" s="204"/>
      <c r="CD438" s="204"/>
      <c r="CE438" s="204"/>
      <c r="CF438" s="204"/>
      <c r="CG438" s="204"/>
      <c r="CH438" s="204"/>
      <c r="CI438" s="204"/>
      <c r="CJ438" s="204"/>
      <c r="CK438" s="204"/>
      <c r="CL438" s="204"/>
      <c r="CM438" s="204"/>
      <c r="CN438" s="204"/>
      <c r="CO438" s="204"/>
      <c r="CP438" s="204"/>
      <c r="CQ438" s="204"/>
      <c r="CR438" s="204"/>
      <c r="CS438" s="204"/>
      <c r="CT438" s="204"/>
      <c r="CU438" s="231"/>
      <c r="CV438" s="231"/>
      <c r="CW438" s="231"/>
      <c r="CX438" s="242"/>
      <c r="CY438" s="242"/>
      <c r="CZ438" s="242"/>
      <c r="DD438" s="6">
        <f t="shared" si="14"/>
        <v>0</v>
      </c>
      <c r="DG438" s="6">
        <f t="shared" si="13"/>
        <v>0</v>
      </c>
    </row>
    <row r="439" spans="1:111" s="6" customFormat="1">
      <c r="A439" s="203"/>
      <c r="B439" s="204"/>
      <c r="C439" s="204"/>
      <c r="D439" s="204"/>
      <c r="E439" s="204"/>
      <c r="F439" s="204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4"/>
      <c r="AK439" s="204"/>
      <c r="AL439" s="204"/>
      <c r="AM439" s="204"/>
      <c r="AN439" s="204"/>
      <c r="AO439" s="204"/>
      <c r="AP439" s="204"/>
      <c r="AQ439" s="204"/>
      <c r="AR439" s="204"/>
      <c r="AS439" s="204"/>
      <c r="AT439" s="204"/>
      <c r="AU439" s="204"/>
      <c r="AV439" s="204"/>
      <c r="AW439" s="204"/>
      <c r="AX439" s="204"/>
      <c r="AY439" s="204"/>
      <c r="AZ439" s="204"/>
      <c r="BA439" s="204"/>
      <c r="BB439" s="204"/>
      <c r="BC439" s="231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  <c r="BZ439" s="204"/>
      <c r="CA439" s="204"/>
      <c r="CB439" s="204"/>
      <c r="CC439" s="204"/>
      <c r="CD439" s="204"/>
      <c r="CE439" s="204"/>
      <c r="CF439" s="204"/>
      <c r="CG439" s="204"/>
      <c r="CH439" s="204"/>
      <c r="CI439" s="204"/>
      <c r="CJ439" s="204"/>
      <c r="CK439" s="204"/>
      <c r="CL439" s="204"/>
      <c r="CM439" s="204"/>
      <c r="CN439" s="204"/>
      <c r="CO439" s="204"/>
      <c r="CP439" s="204"/>
      <c r="CQ439" s="204"/>
      <c r="CR439" s="204"/>
      <c r="CS439" s="204"/>
      <c r="CT439" s="204"/>
      <c r="CU439" s="231"/>
      <c r="CV439" s="231"/>
      <c r="CW439" s="231"/>
      <c r="CX439" s="242"/>
      <c r="CY439" s="242"/>
      <c r="CZ439" s="242"/>
      <c r="DD439" s="6">
        <f t="shared" si="14"/>
        <v>0</v>
      </c>
      <c r="DG439" s="6">
        <f t="shared" si="13"/>
        <v>0</v>
      </c>
    </row>
    <row r="440" spans="1:111" s="6" customFormat="1">
      <c r="A440" s="203"/>
      <c r="B440" s="204"/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04"/>
      <c r="AE440" s="204"/>
      <c r="AF440" s="204"/>
      <c r="AG440" s="204"/>
      <c r="AH440" s="204"/>
      <c r="AI440" s="204"/>
      <c r="AJ440" s="204"/>
      <c r="AK440" s="204"/>
      <c r="AL440" s="204"/>
      <c r="AM440" s="204"/>
      <c r="AN440" s="204"/>
      <c r="AO440" s="204"/>
      <c r="AP440" s="204"/>
      <c r="AQ440" s="204"/>
      <c r="AR440" s="204"/>
      <c r="AS440" s="204"/>
      <c r="AT440" s="204"/>
      <c r="AU440" s="204"/>
      <c r="AV440" s="204"/>
      <c r="AW440" s="204"/>
      <c r="AX440" s="204"/>
      <c r="AY440" s="204"/>
      <c r="AZ440" s="204"/>
      <c r="BA440" s="204"/>
      <c r="BB440" s="204"/>
      <c r="BC440" s="231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  <c r="BZ440" s="204"/>
      <c r="CA440" s="204"/>
      <c r="CB440" s="204"/>
      <c r="CC440" s="204"/>
      <c r="CD440" s="204"/>
      <c r="CE440" s="204"/>
      <c r="CF440" s="204"/>
      <c r="CG440" s="204"/>
      <c r="CH440" s="204"/>
      <c r="CI440" s="204"/>
      <c r="CJ440" s="204"/>
      <c r="CK440" s="204"/>
      <c r="CL440" s="204"/>
      <c r="CM440" s="204"/>
      <c r="CN440" s="204"/>
      <c r="CO440" s="204"/>
      <c r="CP440" s="204"/>
      <c r="CQ440" s="204"/>
      <c r="CR440" s="204"/>
      <c r="CS440" s="204"/>
      <c r="CT440" s="204"/>
      <c r="CU440" s="231"/>
      <c r="CV440" s="231"/>
      <c r="CW440" s="231"/>
      <c r="CX440" s="242"/>
      <c r="CY440" s="242"/>
      <c r="CZ440" s="242"/>
      <c r="DD440" s="6">
        <f t="shared" si="14"/>
        <v>0</v>
      </c>
      <c r="DG440" s="6">
        <f t="shared" si="13"/>
        <v>0</v>
      </c>
    </row>
    <row r="441" spans="1:111" s="6" customFormat="1">
      <c r="A441" s="203"/>
      <c r="B441" s="204"/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04"/>
      <c r="AE441" s="204"/>
      <c r="AF441" s="204"/>
      <c r="AG441" s="204"/>
      <c r="AH441" s="204"/>
      <c r="AI441" s="204"/>
      <c r="AJ441" s="204"/>
      <c r="AK441" s="204"/>
      <c r="AL441" s="204"/>
      <c r="AM441" s="204"/>
      <c r="AN441" s="204"/>
      <c r="AO441" s="204"/>
      <c r="AP441" s="204"/>
      <c r="AQ441" s="204"/>
      <c r="AR441" s="204"/>
      <c r="AS441" s="204"/>
      <c r="AT441" s="204"/>
      <c r="AU441" s="204"/>
      <c r="AV441" s="204"/>
      <c r="AW441" s="204"/>
      <c r="AX441" s="204"/>
      <c r="AY441" s="204"/>
      <c r="AZ441" s="204"/>
      <c r="BA441" s="204"/>
      <c r="BB441" s="204"/>
      <c r="BC441" s="231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  <c r="BZ441" s="204"/>
      <c r="CA441" s="204"/>
      <c r="CB441" s="204"/>
      <c r="CC441" s="204"/>
      <c r="CD441" s="204"/>
      <c r="CE441" s="204"/>
      <c r="CF441" s="204"/>
      <c r="CG441" s="204"/>
      <c r="CH441" s="204"/>
      <c r="CI441" s="204"/>
      <c r="CJ441" s="204"/>
      <c r="CK441" s="204"/>
      <c r="CL441" s="204"/>
      <c r="CM441" s="204"/>
      <c r="CN441" s="204"/>
      <c r="CO441" s="204"/>
      <c r="CP441" s="204"/>
      <c r="CQ441" s="204"/>
      <c r="CR441" s="204"/>
      <c r="CS441" s="204"/>
      <c r="CT441" s="204"/>
      <c r="CU441" s="231"/>
      <c r="CV441" s="231"/>
      <c r="CW441" s="231"/>
      <c r="CX441" s="242"/>
      <c r="CY441" s="242"/>
      <c r="CZ441" s="242"/>
      <c r="DD441" s="6">
        <f t="shared" si="14"/>
        <v>0</v>
      </c>
      <c r="DG441" s="6">
        <f t="shared" si="13"/>
        <v>0</v>
      </c>
    </row>
    <row r="442" spans="1:111" s="6" customFormat="1">
      <c r="A442" s="203"/>
      <c r="B442" s="20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  <c r="AE442" s="204"/>
      <c r="AF442" s="204"/>
      <c r="AG442" s="204"/>
      <c r="AH442" s="204"/>
      <c r="AI442" s="204"/>
      <c r="AJ442" s="204"/>
      <c r="AK442" s="204"/>
      <c r="AL442" s="204"/>
      <c r="AM442" s="204"/>
      <c r="AN442" s="204"/>
      <c r="AO442" s="204"/>
      <c r="AP442" s="204"/>
      <c r="AQ442" s="204"/>
      <c r="AR442" s="204"/>
      <c r="AS442" s="204"/>
      <c r="AT442" s="204"/>
      <c r="AU442" s="204"/>
      <c r="AV442" s="204"/>
      <c r="AW442" s="204"/>
      <c r="AX442" s="204"/>
      <c r="AY442" s="204"/>
      <c r="AZ442" s="204"/>
      <c r="BA442" s="204"/>
      <c r="BB442" s="204"/>
      <c r="BC442" s="231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  <c r="BZ442" s="204"/>
      <c r="CA442" s="204"/>
      <c r="CB442" s="204"/>
      <c r="CC442" s="204"/>
      <c r="CD442" s="204"/>
      <c r="CE442" s="204"/>
      <c r="CF442" s="204"/>
      <c r="CG442" s="204"/>
      <c r="CH442" s="204"/>
      <c r="CI442" s="204"/>
      <c r="CJ442" s="204"/>
      <c r="CK442" s="204"/>
      <c r="CL442" s="204"/>
      <c r="CM442" s="204"/>
      <c r="CN442" s="204"/>
      <c r="CO442" s="204"/>
      <c r="CP442" s="204"/>
      <c r="CQ442" s="204"/>
      <c r="CR442" s="204"/>
      <c r="CS442" s="204"/>
      <c r="CT442" s="204"/>
      <c r="CU442" s="231"/>
      <c r="CV442" s="231"/>
      <c r="CW442" s="231"/>
      <c r="CX442" s="242"/>
      <c r="CY442" s="242"/>
      <c r="CZ442" s="242"/>
      <c r="DD442" s="6">
        <f t="shared" si="14"/>
        <v>0</v>
      </c>
      <c r="DG442" s="6">
        <f t="shared" si="13"/>
        <v>0</v>
      </c>
    </row>
    <row r="443" spans="1:111" s="6" customFormat="1">
      <c r="A443" s="203"/>
      <c r="B443" s="204"/>
      <c r="C443" s="204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  <c r="AE443" s="204"/>
      <c r="AF443" s="204"/>
      <c r="AG443" s="204"/>
      <c r="AH443" s="204"/>
      <c r="AI443" s="204"/>
      <c r="AJ443" s="204"/>
      <c r="AK443" s="204"/>
      <c r="AL443" s="204"/>
      <c r="AM443" s="204"/>
      <c r="AN443" s="204"/>
      <c r="AO443" s="204"/>
      <c r="AP443" s="204"/>
      <c r="AQ443" s="204"/>
      <c r="AR443" s="204"/>
      <c r="AS443" s="204"/>
      <c r="AT443" s="204"/>
      <c r="AU443" s="204"/>
      <c r="AV443" s="204"/>
      <c r="AW443" s="204"/>
      <c r="AX443" s="204"/>
      <c r="AY443" s="204"/>
      <c r="AZ443" s="204"/>
      <c r="BA443" s="204"/>
      <c r="BB443" s="204"/>
      <c r="BC443" s="231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  <c r="BZ443" s="204"/>
      <c r="CA443" s="204"/>
      <c r="CB443" s="204"/>
      <c r="CC443" s="204"/>
      <c r="CD443" s="204"/>
      <c r="CE443" s="204"/>
      <c r="CF443" s="204"/>
      <c r="CG443" s="204"/>
      <c r="CH443" s="204"/>
      <c r="CI443" s="204"/>
      <c r="CJ443" s="204"/>
      <c r="CK443" s="204"/>
      <c r="CL443" s="204"/>
      <c r="CM443" s="204"/>
      <c r="CN443" s="204"/>
      <c r="CO443" s="204"/>
      <c r="CP443" s="204"/>
      <c r="CQ443" s="204"/>
      <c r="CR443" s="204"/>
      <c r="CS443" s="204"/>
      <c r="CT443" s="204"/>
      <c r="CU443" s="231"/>
      <c r="CV443" s="231"/>
      <c r="CW443" s="231"/>
      <c r="CX443" s="242"/>
      <c r="CY443" s="242"/>
      <c r="CZ443" s="242"/>
      <c r="DD443" s="6">
        <f t="shared" si="14"/>
        <v>0</v>
      </c>
      <c r="DG443" s="6">
        <f t="shared" si="13"/>
        <v>0</v>
      </c>
    </row>
    <row r="444" spans="1:111" s="6" customFormat="1">
      <c r="A444" s="203"/>
      <c r="B444" s="204"/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/>
      <c r="AH444" s="204"/>
      <c r="AI444" s="204"/>
      <c r="AJ444" s="204"/>
      <c r="AK444" s="204"/>
      <c r="AL444" s="204"/>
      <c r="AM444" s="204"/>
      <c r="AN444" s="204"/>
      <c r="AO444" s="204"/>
      <c r="AP444" s="204"/>
      <c r="AQ444" s="204"/>
      <c r="AR444" s="204"/>
      <c r="AS444" s="204"/>
      <c r="AT444" s="204"/>
      <c r="AU444" s="204"/>
      <c r="AV444" s="204"/>
      <c r="AW444" s="204"/>
      <c r="AX444" s="204"/>
      <c r="AY444" s="204"/>
      <c r="AZ444" s="204"/>
      <c r="BA444" s="204"/>
      <c r="BB444" s="204"/>
      <c r="BC444" s="231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  <c r="BZ444" s="204"/>
      <c r="CA444" s="204"/>
      <c r="CB444" s="204"/>
      <c r="CC444" s="204"/>
      <c r="CD444" s="204"/>
      <c r="CE444" s="204"/>
      <c r="CF444" s="204"/>
      <c r="CG444" s="204"/>
      <c r="CH444" s="204"/>
      <c r="CI444" s="204"/>
      <c r="CJ444" s="204"/>
      <c r="CK444" s="204"/>
      <c r="CL444" s="204"/>
      <c r="CM444" s="204"/>
      <c r="CN444" s="204"/>
      <c r="CO444" s="204"/>
      <c r="CP444" s="204"/>
      <c r="CQ444" s="204"/>
      <c r="CR444" s="204"/>
      <c r="CS444" s="204"/>
      <c r="CT444" s="204"/>
      <c r="CU444" s="231"/>
      <c r="CV444" s="231"/>
      <c r="CW444" s="231"/>
      <c r="CX444" s="242"/>
      <c r="CY444" s="242"/>
      <c r="CZ444" s="242"/>
      <c r="DD444" s="6">
        <f t="shared" si="14"/>
        <v>0</v>
      </c>
      <c r="DG444" s="6">
        <f t="shared" si="13"/>
        <v>0</v>
      </c>
    </row>
    <row r="445" spans="1:111" s="6" customFormat="1">
      <c r="A445" s="203"/>
      <c r="B445" s="204"/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04"/>
      <c r="AE445" s="204"/>
      <c r="AF445" s="204"/>
      <c r="AG445" s="204"/>
      <c r="AH445" s="204"/>
      <c r="AI445" s="204"/>
      <c r="AJ445" s="204"/>
      <c r="AK445" s="204"/>
      <c r="AL445" s="204"/>
      <c r="AM445" s="204"/>
      <c r="AN445" s="204"/>
      <c r="AO445" s="204"/>
      <c r="AP445" s="204"/>
      <c r="AQ445" s="204"/>
      <c r="AR445" s="204"/>
      <c r="AS445" s="204"/>
      <c r="AT445" s="204"/>
      <c r="AU445" s="204"/>
      <c r="AV445" s="204"/>
      <c r="AW445" s="204"/>
      <c r="AX445" s="204"/>
      <c r="AY445" s="204"/>
      <c r="AZ445" s="204"/>
      <c r="BA445" s="204"/>
      <c r="BB445" s="204"/>
      <c r="BC445" s="231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  <c r="BZ445" s="204"/>
      <c r="CA445" s="204"/>
      <c r="CB445" s="204"/>
      <c r="CC445" s="204"/>
      <c r="CD445" s="204"/>
      <c r="CE445" s="204"/>
      <c r="CF445" s="204"/>
      <c r="CG445" s="204"/>
      <c r="CH445" s="204"/>
      <c r="CI445" s="204"/>
      <c r="CJ445" s="204"/>
      <c r="CK445" s="204"/>
      <c r="CL445" s="204"/>
      <c r="CM445" s="204"/>
      <c r="CN445" s="204"/>
      <c r="CO445" s="204"/>
      <c r="CP445" s="204"/>
      <c r="CQ445" s="204"/>
      <c r="CR445" s="204"/>
      <c r="CS445" s="204"/>
      <c r="CT445" s="204"/>
      <c r="CU445" s="231"/>
      <c r="CV445" s="231"/>
      <c r="CW445" s="231"/>
      <c r="CX445" s="242"/>
      <c r="CY445" s="242"/>
      <c r="CZ445" s="242"/>
      <c r="DD445" s="6">
        <f t="shared" si="14"/>
        <v>0</v>
      </c>
      <c r="DG445" s="6">
        <f t="shared" si="13"/>
        <v>0</v>
      </c>
    </row>
    <row r="446" spans="1:111" s="6" customFormat="1">
      <c r="A446" s="203"/>
      <c r="B446" s="204"/>
      <c r="C446" s="204"/>
      <c r="D446" s="204"/>
      <c r="E446" s="204"/>
      <c r="F446" s="204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04"/>
      <c r="AH446" s="204"/>
      <c r="AI446" s="204"/>
      <c r="AJ446" s="204"/>
      <c r="AK446" s="204"/>
      <c r="AL446" s="204"/>
      <c r="AM446" s="204"/>
      <c r="AN446" s="204"/>
      <c r="AO446" s="204"/>
      <c r="AP446" s="204"/>
      <c r="AQ446" s="204"/>
      <c r="AR446" s="204"/>
      <c r="AS446" s="204"/>
      <c r="AT446" s="204"/>
      <c r="AU446" s="204"/>
      <c r="AV446" s="204"/>
      <c r="AW446" s="204"/>
      <c r="AX446" s="204"/>
      <c r="AY446" s="204"/>
      <c r="AZ446" s="204"/>
      <c r="BA446" s="204"/>
      <c r="BB446" s="204"/>
      <c r="BC446" s="231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  <c r="BZ446" s="204"/>
      <c r="CA446" s="204"/>
      <c r="CB446" s="204"/>
      <c r="CC446" s="204"/>
      <c r="CD446" s="204"/>
      <c r="CE446" s="204"/>
      <c r="CF446" s="204"/>
      <c r="CG446" s="204"/>
      <c r="CH446" s="204"/>
      <c r="CI446" s="204"/>
      <c r="CJ446" s="204"/>
      <c r="CK446" s="204"/>
      <c r="CL446" s="204"/>
      <c r="CM446" s="204"/>
      <c r="CN446" s="204"/>
      <c r="CO446" s="204"/>
      <c r="CP446" s="204"/>
      <c r="CQ446" s="204"/>
      <c r="CR446" s="204"/>
      <c r="CS446" s="204"/>
      <c r="CT446" s="204"/>
      <c r="CU446" s="231"/>
      <c r="CV446" s="231"/>
      <c r="CW446" s="231"/>
      <c r="CX446" s="242"/>
      <c r="CY446" s="242"/>
      <c r="CZ446" s="242"/>
      <c r="DD446" s="6">
        <f t="shared" si="14"/>
        <v>0</v>
      </c>
      <c r="DG446" s="6">
        <f t="shared" si="13"/>
        <v>0</v>
      </c>
    </row>
    <row r="447" spans="1:111" s="6" customFormat="1">
      <c r="A447" s="203"/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04"/>
      <c r="AE447" s="204"/>
      <c r="AF447" s="204"/>
      <c r="AG447" s="204"/>
      <c r="AH447" s="204"/>
      <c r="AI447" s="204"/>
      <c r="AJ447" s="204"/>
      <c r="AK447" s="204"/>
      <c r="AL447" s="204"/>
      <c r="AM447" s="204"/>
      <c r="AN447" s="204"/>
      <c r="AO447" s="204"/>
      <c r="AP447" s="204"/>
      <c r="AQ447" s="204"/>
      <c r="AR447" s="204"/>
      <c r="AS447" s="204"/>
      <c r="AT447" s="204"/>
      <c r="AU447" s="204"/>
      <c r="AV447" s="204"/>
      <c r="AW447" s="204"/>
      <c r="AX447" s="204"/>
      <c r="AY447" s="204"/>
      <c r="AZ447" s="204"/>
      <c r="BA447" s="204"/>
      <c r="BB447" s="204"/>
      <c r="BC447" s="231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  <c r="BZ447" s="204"/>
      <c r="CA447" s="204"/>
      <c r="CB447" s="204"/>
      <c r="CC447" s="204"/>
      <c r="CD447" s="204"/>
      <c r="CE447" s="204"/>
      <c r="CF447" s="204"/>
      <c r="CG447" s="204"/>
      <c r="CH447" s="204"/>
      <c r="CI447" s="204"/>
      <c r="CJ447" s="204"/>
      <c r="CK447" s="204"/>
      <c r="CL447" s="204"/>
      <c r="CM447" s="204"/>
      <c r="CN447" s="204"/>
      <c r="CO447" s="204"/>
      <c r="CP447" s="204"/>
      <c r="CQ447" s="204"/>
      <c r="CR447" s="204"/>
      <c r="CS447" s="204"/>
      <c r="CT447" s="204"/>
      <c r="CU447" s="231"/>
      <c r="CV447" s="231"/>
      <c r="CW447" s="231"/>
      <c r="CX447" s="242"/>
      <c r="CY447" s="242"/>
      <c r="CZ447" s="242"/>
      <c r="DD447" s="6">
        <f t="shared" si="14"/>
        <v>0</v>
      </c>
      <c r="DG447" s="6">
        <f t="shared" si="13"/>
        <v>0</v>
      </c>
    </row>
    <row r="448" spans="1:111" s="6" customFormat="1">
      <c r="A448" s="203"/>
      <c r="B448" s="204"/>
      <c r="C448" s="204"/>
      <c r="D448" s="204"/>
      <c r="E448" s="204"/>
      <c r="F448" s="204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04"/>
      <c r="AE448" s="204"/>
      <c r="AF448" s="204"/>
      <c r="AG448" s="204"/>
      <c r="AH448" s="204"/>
      <c r="AI448" s="204"/>
      <c r="AJ448" s="204"/>
      <c r="AK448" s="204"/>
      <c r="AL448" s="204"/>
      <c r="AM448" s="204"/>
      <c r="AN448" s="204"/>
      <c r="AO448" s="204"/>
      <c r="AP448" s="204"/>
      <c r="AQ448" s="204"/>
      <c r="AR448" s="204"/>
      <c r="AS448" s="204"/>
      <c r="AT448" s="204"/>
      <c r="AU448" s="204"/>
      <c r="AV448" s="204"/>
      <c r="AW448" s="204"/>
      <c r="AX448" s="204"/>
      <c r="AY448" s="204"/>
      <c r="AZ448" s="204"/>
      <c r="BA448" s="204"/>
      <c r="BB448" s="204"/>
      <c r="BC448" s="231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  <c r="BZ448" s="204"/>
      <c r="CA448" s="204"/>
      <c r="CB448" s="204"/>
      <c r="CC448" s="204"/>
      <c r="CD448" s="204"/>
      <c r="CE448" s="204"/>
      <c r="CF448" s="204"/>
      <c r="CG448" s="204"/>
      <c r="CH448" s="204"/>
      <c r="CI448" s="204"/>
      <c r="CJ448" s="204"/>
      <c r="CK448" s="204"/>
      <c r="CL448" s="204"/>
      <c r="CM448" s="204"/>
      <c r="CN448" s="204"/>
      <c r="CO448" s="204"/>
      <c r="CP448" s="204"/>
      <c r="CQ448" s="204"/>
      <c r="CR448" s="204"/>
      <c r="CS448" s="204"/>
      <c r="CT448" s="204"/>
      <c r="CU448" s="231"/>
      <c r="CV448" s="231"/>
      <c r="CW448" s="231"/>
      <c r="CX448" s="242"/>
      <c r="CY448" s="242"/>
      <c r="CZ448" s="242"/>
      <c r="DD448" s="6">
        <f t="shared" si="14"/>
        <v>0</v>
      </c>
      <c r="DG448" s="6">
        <f t="shared" si="13"/>
        <v>0</v>
      </c>
    </row>
    <row r="449" spans="1:111" s="6" customFormat="1">
      <c r="A449" s="203"/>
      <c r="B449" s="204"/>
      <c r="C449" s="204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04"/>
      <c r="AE449" s="204"/>
      <c r="AF449" s="204"/>
      <c r="AG449" s="204"/>
      <c r="AH449" s="204"/>
      <c r="AI449" s="204"/>
      <c r="AJ449" s="204"/>
      <c r="AK449" s="204"/>
      <c r="AL449" s="204"/>
      <c r="AM449" s="204"/>
      <c r="AN449" s="204"/>
      <c r="AO449" s="204"/>
      <c r="AP449" s="204"/>
      <c r="AQ449" s="204"/>
      <c r="AR449" s="204"/>
      <c r="AS449" s="204"/>
      <c r="AT449" s="204"/>
      <c r="AU449" s="204"/>
      <c r="AV449" s="204"/>
      <c r="AW449" s="204"/>
      <c r="AX449" s="204"/>
      <c r="AY449" s="204"/>
      <c r="AZ449" s="204"/>
      <c r="BA449" s="204"/>
      <c r="BB449" s="204"/>
      <c r="BC449" s="231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  <c r="BZ449" s="204"/>
      <c r="CA449" s="204"/>
      <c r="CB449" s="204"/>
      <c r="CC449" s="204"/>
      <c r="CD449" s="204"/>
      <c r="CE449" s="204"/>
      <c r="CF449" s="204"/>
      <c r="CG449" s="204"/>
      <c r="CH449" s="204"/>
      <c r="CI449" s="204"/>
      <c r="CJ449" s="204"/>
      <c r="CK449" s="204"/>
      <c r="CL449" s="204"/>
      <c r="CM449" s="204"/>
      <c r="CN449" s="204"/>
      <c r="CO449" s="204"/>
      <c r="CP449" s="204"/>
      <c r="CQ449" s="204"/>
      <c r="CR449" s="204"/>
      <c r="CS449" s="204"/>
      <c r="CT449" s="204"/>
      <c r="CU449" s="231"/>
      <c r="CV449" s="231"/>
      <c r="CW449" s="231"/>
      <c r="CX449" s="242"/>
      <c r="CY449" s="242"/>
      <c r="CZ449" s="242"/>
      <c r="DD449" s="6">
        <f t="shared" si="14"/>
        <v>0</v>
      </c>
      <c r="DG449" s="6">
        <f t="shared" si="13"/>
        <v>0</v>
      </c>
    </row>
    <row r="450" spans="1:111" s="6" customFormat="1">
      <c r="A450" s="203"/>
      <c r="B450" s="204"/>
      <c r="C450" s="204"/>
      <c r="D450" s="204"/>
      <c r="E450" s="204"/>
      <c r="F450" s="204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04"/>
      <c r="AE450" s="204"/>
      <c r="AF450" s="204"/>
      <c r="AG450" s="204"/>
      <c r="AH450" s="204"/>
      <c r="AI450" s="204"/>
      <c r="AJ450" s="204"/>
      <c r="AK450" s="204"/>
      <c r="AL450" s="204"/>
      <c r="AM450" s="204"/>
      <c r="AN450" s="204"/>
      <c r="AO450" s="204"/>
      <c r="AP450" s="204"/>
      <c r="AQ450" s="204"/>
      <c r="AR450" s="204"/>
      <c r="AS450" s="204"/>
      <c r="AT450" s="204"/>
      <c r="AU450" s="204"/>
      <c r="AV450" s="204"/>
      <c r="AW450" s="204"/>
      <c r="AX450" s="204"/>
      <c r="AY450" s="204"/>
      <c r="AZ450" s="204"/>
      <c r="BA450" s="204"/>
      <c r="BB450" s="204"/>
      <c r="BC450" s="231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  <c r="BZ450" s="204"/>
      <c r="CA450" s="204"/>
      <c r="CB450" s="204"/>
      <c r="CC450" s="204"/>
      <c r="CD450" s="204"/>
      <c r="CE450" s="204"/>
      <c r="CF450" s="204"/>
      <c r="CG450" s="204"/>
      <c r="CH450" s="204"/>
      <c r="CI450" s="204"/>
      <c r="CJ450" s="204"/>
      <c r="CK450" s="204"/>
      <c r="CL450" s="204"/>
      <c r="CM450" s="204"/>
      <c r="CN450" s="204"/>
      <c r="CO450" s="204"/>
      <c r="CP450" s="204"/>
      <c r="CQ450" s="204"/>
      <c r="CR450" s="204"/>
      <c r="CS450" s="204"/>
      <c r="CT450" s="204"/>
      <c r="CU450" s="231"/>
      <c r="CV450" s="231"/>
      <c r="CW450" s="231"/>
      <c r="CX450" s="242"/>
      <c r="CY450" s="242"/>
      <c r="CZ450" s="242"/>
      <c r="DD450" s="6">
        <f t="shared" si="14"/>
        <v>0</v>
      </c>
      <c r="DG450" s="6">
        <f t="shared" si="13"/>
        <v>0</v>
      </c>
    </row>
    <row r="451" spans="1:111" s="6" customFormat="1">
      <c r="A451" s="203"/>
      <c r="B451" s="204"/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  <c r="AE451" s="204"/>
      <c r="AF451" s="204"/>
      <c r="AG451" s="204"/>
      <c r="AH451" s="204"/>
      <c r="AI451" s="204"/>
      <c r="AJ451" s="204"/>
      <c r="AK451" s="204"/>
      <c r="AL451" s="204"/>
      <c r="AM451" s="204"/>
      <c r="AN451" s="204"/>
      <c r="AO451" s="204"/>
      <c r="AP451" s="204"/>
      <c r="AQ451" s="204"/>
      <c r="AR451" s="204"/>
      <c r="AS451" s="204"/>
      <c r="AT451" s="204"/>
      <c r="AU451" s="204"/>
      <c r="AV451" s="204"/>
      <c r="AW451" s="204"/>
      <c r="AX451" s="204"/>
      <c r="AY451" s="204"/>
      <c r="AZ451" s="204"/>
      <c r="BA451" s="204"/>
      <c r="BB451" s="204"/>
      <c r="BC451" s="231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  <c r="BZ451" s="204"/>
      <c r="CA451" s="204"/>
      <c r="CB451" s="204"/>
      <c r="CC451" s="204"/>
      <c r="CD451" s="204"/>
      <c r="CE451" s="204"/>
      <c r="CF451" s="204"/>
      <c r="CG451" s="204"/>
      <c r="CH451" s="204"/>
      <c r="CI451" s="204"/>
      <c r="CJ451" s="204"/>
      <c r="CK451" s="204"/>
      <c r="CL451" s="204"/>
      <c r="CM451" s="204"/>
      <c r="CN451" s="204"/>
      <c r="CO451" s="204"/>
      <c r="CP451" s="204"/>
      <c r="CQ451" s="204"/>
      <c r="CR451" s="204"/>
      <c r="CS451" s="204"/>
      <c r="CT451" s="204"/>
      <c r="CU451" s="231"/>
      <c r="CV451" s="231"/>
      <c r="CW451" s="231"/>
      <c r="CX451" s="242"/>
      <c r="CY451" s="242"/>
      <c r="CZ451" s="242"/>
      <c r="DD451" s="6">
        <f t="shared" si="14"/>
        <v>0</v>
      </c>
      <c r="DG451" s="6">
        <f t="shared" si="13"/>
        <v>0</v>
      </c>
    </row>
    <row r="452" spans="1:111" s="6" customFormat="1">
      <c r="A452" s="203"/>
      <c r="B452" s="204"/>
      <c r="C452" s="204"/>
      <c r="D452" s="204"/>
      <c r="E452" s="204"/>
      <c r="F452" s="204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04"/>
      <c r="AE452" s="204"/>
      <c r="AF452" s="204"/>
      <c r="AG452" s="204"/>
      <c r="AH452" s="204"/>
      <c r="AI452" s="204"/>
      <c r="AJ452" s="204"/>
      <c r="AK452" s="204"/>
      <c r="AL452" s="204"/>
      <c r="AM452" s="204"/>
      <c r="AN452" s="204"/>
      <c r="AO452" s="204"/>
      <c r="AP452" s="204"/>
      <c r="AQ452" s="204"/>
      <c r="AR452" s="204"/>
      <c r="AS452" s="204"/>
      <c r="AT452" s="204"/>
      <c r="AU452" s="204"/>
      <c r="AV452" s="204"/>
      <c r="AW452" s="204"/>
      <c r="AX452" s="204"/>
      <c r="AY452" s="204"/>
      <c r="AZ452" s="204"/>
      <c r="BA452" s="204"/>
      <c r="BB452" s="204"/>
      <c r="BC452" s="231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  <c r="BZ452" s="204"/>
      <c r="CA452" s="204"/>
      <c r="CB452" s="204"/>
      <c r="CC452" s="204"/>
      <c r="CD452" s="204"/>
      <c r="CE452" s="204"/>
      <c r="CF452" s="204"/>
      <c r="CG452" s="204"/>
      <c r="CH452" s="204"/>
      <c r="CI452" s="204"/>
      <c r="CJ452" s="204"/>
      <c r="CK452" s="204"/>
      <c r="CL452" s="204"/>
      <c r="CM452" s="204"/>
      <c r="CN452" s="204"/>
      <c r="CO452" s="204"/>
      <c r="CP452" s="204"/>
      <c r="CQ452" s="204"/>
      <c r="CR452" s="204"/>
      <c r="CS452" s="204"/>
      <c r="CT452" s="204"/>
      <c r="CU452" s="231"/>
      <c r="CV452" s="231"/>
      <c r="CW452" s="231"/>
      <c r="CX452" s="242"/>
      <c r="CY452" s="242"/>
      <c r="CZ452" s="242"/>
      <c r="DD452" s="6">
        <f t="shared" si="14"/>
        <v>0</v>
      </c>
      <c r="DG452" s="6">
        <f t="shared" si="13"/>
        <v>0</v>
      </c>
    </row>
    <row r="453" spans="1:111" s="6" customFormat="1">
      <c r="A453" s="203"/>
      <c r="B453" s="204"/>
      <c r="C453" s="204"/>
      <c r="D453" s="204"/>
      <c r="E453" s="204"/>
      <c r="F453" s="204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04"/>
      <c r="AE453" s="204"/>
      <c r="AF453" s="204"/>
      <c r="AG453" s="204"/>
      <c r="AH453" s="204"/>
      <c r="AI453" s="204"/>
      <c r="AJ453" s="204"/>
      <c r="AK453" s="204"/>
      <c r="AL453" s="204"/>
      <c r="AM453" s="204"/>
      <c r="AN453" s="204"/>
      <c r="AO453" s="204"/>
      <c r="AP453" s="204"/>
      <c r="AQ453" s="204"/>
      <c r="AR453" s="204"/>
      <c r="AS453" s="204"/>
      <c r="AT453" s="204"/>
      <c r="AU453" s="204"/>
      <c r="AV453" s="204"/>
      <c r="AW453" s="204"/>
      <c r="AX453" s="204"/>
      <c r="AY453" s="204"/>
      <c r="AZ453" s="204"/>
      <c r="BA453" s="204"/>
      <c r="BB453" s="204"/>
      <c r="BC453" s="231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  <c r="BZ453" s="204"/>
      <c r="CA453" s="204"/>
      <c r="CB453" s="204"/>
      <c r="CC453" s="204"/>
      <c r="CD453" s="204"/>
      <c r="CE453" s="204"/>
      <c r="CF453" s="204"/>
      <c r="CG453" s="204"/>
      <c r="CH453" s="204"/>
      <c r="CI453" s="204"/>
      <c r="CJ453" s="204"/>
      <c r="CK453" s="204"/>
      <c r="CL453" s="204"/>
      <c r="CM453" s="204"/>
      <c r="CN453" s="204"/>
      <c r="CO453" s="204"/>
      <c r="CP453" s="204"/>
      <c r="CQ453" s="204"/>
      <c r="CR453" s="204"/>
      <c r="CS453" s="204"/>
      <c r="CT453" s="204"/>
      <c r="CU453" s="231"/>
      <c r="CV453" s="231"/>
      <c r="CW453" s="231"/>
      <c r="CX453" s="242"/>
      <c r="CY453" s="242"/>
      <c r="CZ453" s="242"/>
      <c r="DD453" s="6">
        <f t="shared" si="14"/>
        <v>0</v>
      </c>
      <c r="DG453" s="6">
        <f t="shared" si="13"/>
        <v>0</v>
      </c>
    </row>
    <row r="454" spans="1:111" s="6" customFormat="1">
      <c r="A454" s="203"/>
      <c r="B454" s="204"/>
      <c r="C454" s="204"/>
      <c r="D454" s="204"/>
      <c r="E454" s="204"/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04"/>
      <c r="AH454" s="204"/>
      <c r="AI454" s="204"/>
      <c r="AJ454" s="204"/>
      <c r="AK454" s="204"/>
      <c r="AL454" s="204"/>
      <c r="AM454" s="204"/>
      <c r="AN454" s="204"/>
      <c r="AO454" s="204"/>
      <c r="AP454" s="204"/>
      <c r="AQ454" s="204"/>
      <c r="AR454" s="204"/>
      <c r="AS454" s="204"/>
      <c r="AT454" s="204"/>
      <c r="AU454" s="204"/>
      <c r="AV454" s="204"/>
      <c r="AW454" s="204"/>
      <c r="AX454" s="204"/>
      <c r="AY454" s="204"/>
      <c r="AZ454" s="204"/>
      <c r="BA454" s="204"/>
      <c r="BB454" s="204"/>
      <c r="BC454" s="231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  <c r="BZ454" s="204"/>
      <c r="CA454" s="204"/>
      <c r="CB454" s="204"/>
      <c r="CC454" s="204"/>
      <c r="CD454" s="204"/>
      <c r="CE454" s="204"/>
      <c r="CF454" s="204"/>
      <c r="CG454" s="204"/>
      <c r="CH454" s="204"/>
      <c r="CI454" s="204"/>
      <c r="CJ454" s="204"/>
      <c r="CK454" s="204"/>
      <c r="CL454" s="204"/>
      <c r="CM454" s="204"/>
      <c r="CN454" s="204"/>
      <c r="CO454" s="204"/>
      <c r="CP454" s="204"/>
      <c r="CQ454" s="204"/>
      <c r="CR454" s="204"/>
      <c r="CS454" s="204"/>
      <c r="CT454" s="204"/>
      <c r="CU454" s="231"/>
      <c r="CV454" s="231"/>
      <c r="CW454" s="231"/>
      <c r="CX454" s="242"/>
      <c r="CY454" s="242"/>
      <c r="CZ454" s="242"/>
      <c r="DD454" s="6">
        <f t="shared" si="14"/>
        <v>0</v>
      </c>
      <c r="DG454" s="6">
        <f t="shared" ref="DG454:DG504" si="15">COUNTIF(B454:K454,"&gt;2")</f>
        <v>0</v>
      </c>
    </row>
    <row r="455" spans="1:111" s="6" customFormat="1">
      <c r="A455" s="203"/>
      <c r="B455" s="204"/>
      <c r="C455" s="204"/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04"/>
      <c r="AH455" s="204"/>
      <c r="AI455" s="204"/>
      <c r="AJ455" s="204"/>
      <c r="AK455" s="204"/>
      <c r="AL455" s="204"/>
      <c r="AM455" s="204"/>
      <c r="AN455" s="204"/>
      <c r="AO455" s="204"/>
      <c r="AP455" s="204"/>
      <c r="AQ455" s="204"/>
      <c r="AR455" s="204"/>
      <c r="AS455" s="204"/>
      <c r="AT455" s="204"/>
      <c r="AU455" s="204"/>
      <c r="AV455" s="204"/>
      <c r="AW455" s="204"/>
      <c r="AX455" s="204"/>
      <c r="AY455" s="204"/>
      <c r="AZ455" s="204"/>
      <c r="BA455" s="204"/>
      <c r="BB455" s="204"/>
      <c r="BC455" s="231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  <c r="BZ455" s="204"/>
      <c r="CA455" s="204"/>
      <c r="CB455" s="204"/>
      <c r="CC455" s="204"/>
      <c r="CD455" s="204"/>
      <c r="CE455" s="204"/>
      <c r="CF455" s="204"/>
      <c r="CG455" s="204"/>
      <c r="CH455" s="204"/>
      <c r="CI455" s="204"/>
      <c r="CJ455" s="204"/>
      <c r="CK455" s="204"/>
      <c r="CL455" s="204"/>
      <c r="CM455" s="204"/>
      <c r="CN455" s="204"/>
      <c r="CO455" s="204"/>
      <c r="CP455" s="204"/>
      <c r="CQ455" s="204"/>
      <c r="CR455" s="204"/>
      <c r="CS455" s="204"/>
      <c r="CT455" s="204"/>
      <c r="CU455" s="231"/>
      <c r="CV455" s="231"/>
      <c r="CW455" s="231"/>
      <c r="CX455" s="242"/>
      <c r="CY455" s="242"/>
      <c r="CZ455" s="242"/>
      <c r="DD455" s="6">
        <f t="shared" si="14"/>
        <v>0</v>
      </c>
      <c r="DG455" s="6">
        <f t="shared" si="15"/>
        <v>0</v>
      </c>
    </row>
    <row r="456" spans="1:111" s="6" customFormat="1">
      <c r="A456" s="203"/>
      <c r="B456" s="204"/>
      <c r="C456" s="204"/>
      <c r="D456" s="204"/>
      <c r="E456" s="204"/>
      <c r="F456" s="204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  <c r="AH456" s="204"/>
      <c r="AI456" s="204"/>
      <c r="AJ456" s="204"/>
      <c r="AK456" s="204"/>
      <c r="AL456" s="204"/>
      <c r="AM456" s="204"/>
      <c r="AN456" s="204"/>
      <c r="AO456" s="204"/>
      <c r="AP456" s="204"/>
      <c r="AQ456" s="204"/>
      <c r="AR456" s="204"/>
      <c r="AS456" s="204"/>
      <c r="AT456" s="204"/>
      <c r="AU456" s="204"/>
      <c r="AV456" s="204"/>
      <c r="AW456" s="204"/>
      <c r="AX456" s="204"/>
      <c r="AY456" s="204"/>
      <c r="AZ456" s="204"/>
      <c r="BA456" s="204"/>
      <c r="BB456" s="204"/>
      <c r="BC456" s="231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  <c r="BZ456" s="204"/>
      <c r="CA456" s="204"/>
      <c r="CB456" s="204"/>
      <c r="CC456" s="204"/>
      <c r="CD456" s="204"/>
      <c r="CE456" s="204"/>
      <c r="CF456" s="204"/>
      <c r="CG456" s="204"/>
      <c r="CH456" s="204"/>
      <c r="CI456" s="204"/>
      <c r="CJ456" s="204"/>
      <c r="CK456" s="204"/>
      <c r="CL456" s="204"/>
      <c r="CM456" s="204"/>
      <c r="CN456" s="204"/>
      <c r="CO456" s="204"/>
      <c r="CP456" s="204"/>
      <c r="CQ456" s="204"/>
      <c r="CR456" s="204"/>
      <c r="CS456" s="204"/>
      <c r="CT456" s="204"/>
      <c r="CU456" s="231"/>
      <c r="CV456" s="231"/>
      <c r="CW456" s="231"/>
      <c r="CX456" s="242"/>
      <c r="CY456" s="242"/>
      <c r="CZ456" s="242"/>
      <c r="DD456" s="6">
        <f t="shared" si="14"/>
        <v>0</v>
      </c>
      <c r="DG456" s="6">
        <f t="shared" si="15"/>
        <v>0</v>
      </c>
    </row>
    <row r="457" spans="1:111" s="6" customFormat="1">
      <c r="A457" s="203"/>
      <c r="B457" s="204"/>
      <c r="C457" s="204"/>
      <c r="D457" s="204"/>
      <c r="E457" s="204"/>
      <c r="F457" s="204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  <c r="AR457" s="204"/>
      <c r="AS457" s="204"/>
      <c r="AT457" s="204"/>
      <c r="AU457" s="204"/>
      <c r="AV457" s="204"/>
      <c r="AW457" s="204"/>
      <c r="AX457" s="204"/>
      <c r="AY457" s="204"/>
      <c r="AZ457" s="204"/>
      <c r="BA457" s="204"/>
      <c r="BB457" s="204"/>
      <c r="BC457" s="231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  <c r="BZ457" s="204"/>
      <c r="CA457" s="204"/>
      <c r="CB457" s="204"/>
      <c r="CC457" s="204"/>
      <c r="CD457" s="204"/>
      <c r="CE457" s="204"/>
      <c r="CF457" s="204"/>
      <c r="CG457" s="204"/>
      <c r="CH457" s="204"/>
      <c r="CI457" s="204"/>
      <c r="CJ457" s="204"/>
      <c r="CK457" s="204"/>
      <c r="CL457" s="204"/>
      <c r="CM457" s="204"/>
      <c r="CN457" s="204"/>
      <c r="CO457" s="204"/>
      <c r="CP457" s="204"/>
      <c r="CQ457" s="204"/>
      <c r="CR457" s="204"/>
      <c r="CS457" s="204"/>
      <c r="CT457" s="204"/>
      <c r="CU457" s="231"/>
      <c r="CV457" s="231"/>
      <c r="CW457" s="231"/>
      <c r="CX457" s="242"/>
      <c r="CY457" s="242"/>
      <c r="CZ457" s="242"/>
      <c r="DD457" s="6">
        <f t="shared" si="14"/>
        <v>0</v>
      </c>
      <c r="DG457" s="6">
        <f t="shared" si="15"/>
        <v>0</v>
      </c>
    </row>
    <row r="458" spans="1:111" s="6" customFormat="1">
      <c r="A458" s="203"/>
      <c r="B458" s="204"/>
      <c r="C458" s="204"/>
      <c r="D458" s="204"/>
      <c r="E458" s="204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31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  <c r="BZ458" s="204"/>
      <c r="CA458" s="204"/>
      <c r="CB458" s="204"/>
      <c r="CC458" s="204"/>
      <c r="CD458" s="204"/>
      <c r="CE458" s="204"/>
      <c r="CF458" s="204"/>
      <c r="CG458" s="204"/>
      <c r="CH458" s="204"/>
      <c r="CI458" s="204"/>
      <c r="CJ458" s="204"/>
      <c r="CK458" s="204"/>
      <c r="CL458" s="204"/>
      <c r="CM458" s="204"/>
      <c r="CN458" s="204"/>
      <c r="CO458" s="204"/>
      <c r="CP458" s="204"/>
      <c r="CQ458" s="204"/>
      <c r="CR458" s="204"/>
      <c r="CS458" s="204"/>
      <c r="CT458" s="204"/>
      <c r="CU458" s="231"/>
      <c r="CV458" s="231"/>
      <c r="CW458" s="231"/>
      <c r="CX458" s="242"/>
      <c r="CY458" s="242"/>
      <c r="CZ458" s="242"/>
      <c r="DD458" s="6">
        <f t="shared" si="14"/>
        <v>0</v>
      </c>
      <c r="DG458" s="6">
        <f t="shared" si="15"/>
        <v>0</v>
      </c>
    </row>
    <row r="459" spans="1:111" s="6" customFormat="1">
      <c r="A459" s="203"/>
      <c r="B459" s="20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04"/>
      <c r="AH459" s="204"/>
      <c r="AI459" s="204"/>
      <c r="AJ459" s="204"/>
      <c r="AK459" s="204"/>
      <c r="AL459" s="204"/>
      <c r="AM459" s="204"/>
      <c r="AN459" s="204"/>
      <c r="AO459" s="204"/>
      <c r="AP459" s="204"/>
      <c r="AQ459" s="204"/>
      <c r="AR459" s="204"/>
      <c r="AS459" s="204"/>
      <c r="AT459" s="204"/>
      <c r="AU459" s="204"/>
      <c r="AV459" s="204"/>
      <c r="AW459" s="204"/>
      <c r="AX459" s="204"/>
      <c r="AY459" s="204"/>
      <c r="AZ459" s="204"/>
      <c r="BA459" s="204"/>
      <c r="BB459" s="204"/>
      <c r="BC459" s="231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  <c r="BZ459" s="204"/>
      <c r="CA459" s="204"/>
      <c r="CB459" s="204"/>
      <c r="CC459" s="204"/>
      <c r="CD459" s="204"/>
      <c r="CE459" s="204"/>
      <c r="CF459" s="204"/>
      <c r="CG459" s="204"/>
      <c r="CH459" s="204"/>
      <c r="CI459" s="204"/>
      <c r="CJ459" s="204"/>
      <c r="CK459" s="204"/>
      <c r="CL459" s="204"/>
      <c r="CM459" s="204"/>
      <c r="CN459" s="204"/>
      <c r="CO459" s="204"/>
      <c r="CP459" s="204"/>
      <c r="CQ459" s="204"/>
      <c r="CR459" s="204"/>
      <c r="CS459" s="204"/>
      <c r="CT459" s="204"/>
      <c r="CU459" s="231"/>
      <c r="CV459" s="231"/>
      <c r="CW459" s="231"/>
      <c r="CX459" s="242"/>
      <c r="CY459" s="242"/>
      <c r="CZ459" s="242"/>
      <c r="DD459" s="6">
        <f t="shared" ref="DD459:DD504" si="16">SUM(B459:K459)</f>
        <v>0</v>
      </c>
      <c r="DG459" s="6">
        <f t="shared" si="15"/>
        <v>0</v>
      </c>
    </row>
    <row r="460" spans="1:111" s="6" customFormat="1">
      <c r="A460" s="203"/>
      <c r="B460" s="20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04"/>
      <c r="AH460" s="204"/>
      <c r="AI460" s="204"/>
      <c r="AJ460" s="204"/>
      <c r="AK460" s="204"/>
      <c r="AL460" s="204"/>
      <c r="AM460" s="204"/>
      <c r="AN460" s="204"/>
      <c r="AO460" s="204"/>
      <c r="AP460" s="204"/>
      <c r="AQ460" s="204"/>
      <c r="AR460" s="204"/>
      <c r="AS460" s="204"/>
      <c r="AT460" s="204"/>
      <c r="AU460" s="204"/>
      <c r="AV460" s="204"/>
      <c r="AW460" s="204"/>
      <c r="AX460" s="204"/>
      <c r="AY460" s="204"/>
      <c r="AZ460" s="204"/>
      <c r="BA460" s="204"/>
      <c r="BB460" s="204"/>
      <c r="BC460" s="231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  <c r="BZ460" s="204"/>
      <c r="CA460" s="204"/>
      <c r="CB460" s="204"/>
      <c r="CC460" s="204"/>
      <c r="CD460" s="204"/>
      <c r="CE460" s="204"/>
      <c r="CF460" s="204"/>
      <c r="CG460" s="204"/>
      <c r="CH460" s="204"/>
      <c r="CI460" s="204"/>
      <c r="CJ460" s="204"/>
      <c r="CK460" s="204"/>
      <c r="CL460" s="204"/>
      <c r="CM460" s="204"/>
      <c r="CN460" s="204"/>
      <c r="CO460" s="204"/>
      <c r="CP460" s="204"/>
      <c r="CQ460" s="204"/>
      <c r="CR460" s="204"/>
      <c r="CS460" s="204"/>
      <c r="CT460" s="204"/>
      <c r="CU460" s="231"/>
      <c r="CV460" s="231"/>
      <c r="CW460" s="231"/>
      <c r="CX460" s="242"/>
      <c r="CY460" s="242"/>
      <c r="CZ460" s="242"/>
      <c r="DD460" s="6">
        <f t="shared" si="16"/>
        <v>0</v>
      </c>
      <c r="DG460" s="6">
        <f t="shared" si="15"/>
        <v>0</v>
      </c>
    </row>
    <row r="461" spans="1:111" s="6" customFormat="1">
      <c r="A461" s="203"/>
      <c r="B461" s="204"/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04"/>
      <c r="AH461" s="204"/>
      <c r="AI461" s="204"/>
      <c r="AJ461" s="204"/>
      <c r="AK461" s="204"/>
      <c r="AL461" s="204"/>
      <c r="AM461" s="204"/>
      <c r="AN461" s="204"/>
      <c r="AO461" s="204"/>
      <c r="AP461" s="204"/>
      <c r="AQ461" s="204"/>
      <c r="AR461" s="204"/>
      <c r="AS461" s="204"/>
      <c r="AT461" s="204"/>
      <c r="AU461" s="204"/>
      <c r="AV461" s="204"/>
      <c r="AW461" s="204"/>
      <c r="AX461" s="204"/>
      <c r="AY461" s="204"/>
      <c r="AZ461" s="204"/>
      <c r="BA461" s="204"/>
      <c r="BB461" s="204"/>
      <c r="BC461" s="231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  <c r="BZ461" s="204"/>
      <c r="CA461" s="204"/>
      <c r="CB461" s="204"/>
      <c r="CC461" s="204"/>
      <c r="CD461" s="204"/>
      <c r="CE461" s="204"/>
      <c r="CF461" s="204"/>
      <c r="CG461" s="204"/>
      <c r="CH461" s="204"/>
      <c r="CI461" s="204"/>
      <c r="CJ461" s="204"/>
      <c r="CK461" s="204"/>
      <c r="CL461" s="204"/>
      <c r="CM461" s="204"/>
      <c r="CN461" s="204"/>
      <c r="CO461" s="204"/>
      <c r="CP461" s="204"/>
      <c r="CQ461" s="204"/>
      <c r="CR461" s="204"/>
      <c r="CS461" s="204"/>
      <c r="CT461" s="204"/>
      <c r="CU461" s="231"/>
      <c r="CV461" s="231"/>
      <c r="CW461" s="231"/>
      <c r="CX461" s="242"/>
      <c r="CY461" s="242"/>
      <c r="CZ461" s="242"/>
      <c r="DD461" s="6">
        <f t="shared" si="16"/>
        <v>0</v>
      </c>
      <c r="DG461" s="6">
        <f t="shared" si="15"/>
        <v>0</v>
      </c>
    </row>
    <row r="462" spans="1:111" s="6" customFormat="1">
      <c r="A462" s="203"/>
      <c r="B462" s="20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04"/>
      <c r="AH462" s="204"/>
      <c r="AI462" s="204"/>
      <c r="AJ462" s="204"/>
      <c r="AK462" s="204"/>
      <c r="AL462" s="204"/>
      <c r="AM462" s="204"/>
      <c r="AN462" s="204"/>
      <c r="AO462" s="204"/>
      <c r="AP462" s="204"/>
      <c r="AQ462" s="204"/>
      <c r="AR462" s="204"/>
      <c r="AS462" s="204"/>
      <c r="AT462" s="204"/>
      <c r="AU462" s="204"/>
      <c r="AV462" s="204"/>
      <c r="AW462" s="204"/>
      <c r="AX462" s="204"/>
      <c r="AY462" s="204"/>
      <c r="AZ462" s="204"/>
      <c r="BA462" s="204"/>
      <c r="BB462" s="204"/>
      <c r="BC462" s="231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  <c r="BZ462" s="204"/>
      <c r="CA462" s="204"/>
      <c r="CB462" s="204"/>
      <c r="CC462" s="204"/>
      <c r="CD462" s="204"/>
      <c r="CE462" s="204"/>
      <c r="CF462" s="204"/>
      <c r="CG462" s="204"/>
      <c r="CH462" s="204"/>
      <c r="CI462" s="204"/>
      <c r="CJ462" s="204"/>
      <c r="CK462" s="204"/>
      <c r="CL462" s="204"/>
      <c r="CM462" s="204"/>
      <c r="CN462" s="204"/>
      <c r="CO462" s="204"/>
      <c r="CP462" s="204"/>
      <c r="CQ462" s="204"/>
      <c r="CR462" s="204"/>
      <c r="CS462" s="204"/>
      <c r="CT462" s="204"/>
      <c r="CU462" s="231"/>
      <c r="CV462" s="231"/>
      <c r="CW462" s="231"/>
      <c r="CX462" s="242"/>
      <c r="CY462" s="242"/>
      <c r="CZ462" s="242"/>
      <c r="DD462" s="6">
        <f t="shared" si="16"/>
        <v>0</v>
      </c>
      <c r="DG462" s="6">
        <f t="shared" si="15"/>
        <v>0</v>
      </c>
    </row>
    <row r="463" spans="1:111" s="6" customFormat="1">
      <c r="A463" s="203"/>
      <c r="B463" s="204"/>
      <c r="C463" s="204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04"/>
      <c r="AH463" s="204"/>
      <c r="AI463" s="204"/>
      <c r="AJ463" s="204"/>
      <c r="AK463" s="204"/>
      <c r="AL463" s="204"/>
      <c r="AM463" s="204"/>
      <c r="AN463" s="204"/>
      <c r="AO463" s="204"/>
      <c r="AP463" s="204"/>
      <c r="AQ463" s="204"/>
      <c r="AR463" s="204"/>
      <c r="AS463" s="204"/>
      <c r="AT463" s="204"/>
      <c r="AU463" s="204"/>
      <c r="AV463" s="204"/>
      <c r="AW463" s="204"/>
      <c r="AX463" s="204"/>
      <c r="AY463" s="204"/>
      <c r="AZ463" s="204"/>
      <c r="BA463" s="204"/>
      <c r="BB463" s="204"/>
      <c r="BC463" s="231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  <c r="BZ463" s="204"/>
      <c r="CA463" s="204"/>
      <c r="CB463" s="204"/>
      <c r="CC463" s="204"/>
      <c r="CD463" s="204"/>
      <c r="CE463" s="204"/>
      <c r="CF463" s="204"/>
      <c r="CG463" s="204"/>
      <c r="CH463" s="204"/>
      <c r="CI463" s="204"/>
      <c r="CJ463" s="204"/>
      <c r="CK463" s="204"/>
      <c r="CL463" s="204"/>
      <c r="CM463" s="204"/>
      <c r="CN463" s="204"/>
      <c r="CO463" s="204"/>
      <c r="CP463" s="204"/>
      <c r="CQ463" s="204"/>
      <c r="CR463" s="204"/>
      <c r="CS463" s="204"/>
      <c r="CT463" s="204"/>
      <c r="CU463" s="231"/>
      <c r="CV463" s="231"/>
      <c r="CW463" s="231"/>
      <c r="CX463" s="242"/>
      <c r="CY463" s="242"/>
      <c r="CZ463" s="242"/>
      <c r="DD463" s="6">
        <f t="shared" si="16"/>
        <v>0</v>
      </c>
      <c r="DG463" s="6">
        <f t="shared" si="15"/>
        <v>0</v>
      </c>
    </row>
    <row r="464" spans="1:111" s="6" customFormat="1">
      <c r="A464" s="203"/>
      <c r="B464" s="204"/>
      <c r="C464" s="204"/>
      <c r="D464" s="204"/>
      <c r="E464" s="204"/>
      <c r="F464" s="204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/>
      <c r="AH464" s="204"/>
      <c r="AI464" s="204"/>
      <c r="AJ464" s="204"/>
      <c r="AK464" s="204"/>
      <c r="AL464" s="204"/>
      <c r="AM464" s="204"/>
      <c r="AN464" s="204"/>
      <c r="AO464" s="204"/>
      <c r="AP464" s="204"/>
      <c r="AQ464" s="204"/>
      <c r="AR464" s="204"/>
      <c r="AS464" s="204"/>
      <c r="AT464" s="204"/>
      <c r="AU464" s="204"/>
      <c r="AV464" s="204"/>
      <c r="AW464" s="204"/>
      <c r="AX464" s="204"/>
      <c r="AY464" s="204"/>
      <c r="AZ464" s="204"/>
      <c r="BA464" s="204"/>
      <c r="BB464" s="204"/>
      <c r="BC464" s="231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  <c r="BZ464" s="204"/>
      <c r="CA464" s="204"/>
      <c r="CB464" s="204"/>
      <c r="CC464" s="204"/>
      <c r="CD464" s="204"/>
      <c r="CE464" s="204"/>
      <c r="CF464" s="204"/>
      <c r="CG464" s="204"/>
      <c r="CH464" s="204"/>
      <c r="CI464" s="204"/>
      <c r="CJ464" s="204"/>
      <c r="CK464" s="204"/>
      <c r="CL464" s="204"/>
      <c r="CM464" s="204"/>
      <c r="CN464" s="204"/>
      <c r="CO464" s="204"/>
      <c r="CP464" s="204"/>
      <c r="CQ464" s="204"/>
      <c r="CR464" s="204"/>
      <c r="CS464" s="204"/>
      <c r="CT464" s="204"/>
      <c r="CU464" s="231"/>
      <c r="CV464" s="231"/>
      <c r="CW464" s="231"/>
      <c r="CX464" s="242"/>
      <c r="CY464" s="242"/>
      <c r="CZ464" s="242"/>
      <c r="DD464" s="6">
        <f t="shared" si="16"/>
        <v>0</v>
      </c>
      <c r="DG464" s="6">
        <f t="shared" si="15"/>
        <v>0</v>
      </c>
    </row>
    <row r="465" spans="1:111" s="6" customFormat="1">
      <c r="A465" s="203"/>
      <c r="B465" s="204"/>
      <c r="C465" s="204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  <c r="AA465" s="204"/>
      <c r="AB465" s="204"/>
      <c r="AC465" s="204"/>
      <c r="AD465" s="204"/>
      <c r="AE465" s="204"/>
      <c r="AF465" s="204"/>
      <c r="AG465" s="204"/>
      <c r="AH465" s="204"/>
      <c r="AI465" s="204"/>
      <c r="AJ465" s="204"/>
      <c r="AK465" s="204"/>
      <c r="AL465" s="204"/>
      <c r="AM465" s="204"/>
      <c r="AN465" s="204"/>
      <c r="AO465" s="204"/>
      <c r="AP465" s="204"/>
      <c r="AQ465" s="204"/>
      <c r="AR465" s="204"/>
      <c r="AS465" s="204"/>
      <c r="AT465" s="204"/>
      <c r="AU465" s="204"/>
      <c r="AV465" s="204"/>
      <c r="AW465" s="204"/>
      <c r="AX465" s="204"/>
      <c r="AY465" s="204"/>
      <c r="AZ465" s="204"/>
      <c r="BA465" s="204"/>
      <c r="BB465" s="204"/>
      <c r="BC465" s="231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  <c r="BZ465" s="204"/>
      <c r="CA465" s="204"/>
      <c r="CB465" s="204"/>
      <c r="CC465" s="204"/>
      <c r="CD465" s="204"/>
      <c r="CE465" s="204"/>
      <c r="CF465" s="204"/>
      <c r="CG465" s="204"/>
      <c r="CH465" s="204"/>
      <c r="CI465" s="204"/>
      <c r="CJ465" s="204"/>
      <c r="CK465" s="204"/>
      <c r="CL465" s="204"/>
      <c r="CM465" s="204"/>
      <c r="CN465" s="204"/>
      <c r="CO465" s="204"/>
      <c r="CP465" s="204"/>
      <c r="CQ465" s="204"/>
      <c r="CR465" s="204"/>
      <c r="CS465" s="204"/>
      <c r="CT465" s="204"/>
      <c r="CU465" s="231"/>
      <c r="CV465" s="231"/>
      <c r="CW465" s="231"/>
      <c r="CX465" s="242"/>
      <c r="CY465" s="242"/>
      <c r="CZ465" s="242"/>
      <c r="DD465" s="6">
        <f t="shared" si="16"/>
        <v>0</v>
      </c>
      <c r="DG465" s="6">
        <f t="shared" si="15"/>
        <v>0</v>
      </c>
    </row>
    <row r="466" spans="1:111" s="6" customFormat="1">
      <c r="A466" s="203"/>
      <c r="B466" s="204"/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  <c r="AE466" s="204"/>
      <c r="AF466" s="204"/>
      <c r="AG466" s="204"/>
      <c r="AH466" s="204"/>
      <c r="AI466" s="204"/>
      <c r="AJ466" s="204"/>
      <c r="AK466" s="204"/>
      <c r="AL466" s="204"/>
      <c r="AM466" s="204"/>
      <c r="AN466" s="204"/>
      <c r="AO466" s="204"/>
      <c r="AP466" s="204"/>
      <c r="AQ466" s="204"/>
      <c r="AR466" s="204"/>
      <c r="AS466" s="204"/>
      <c r="AT466" s="204"/>
      <c r="AU466" s="204"/>
      <c r="AV466" s="204"/>
      <c r="AW466" s="204"/>
      <c r="AX466" s="204"/>
      <c r="AY466" s="204"/>
      <c r="AZ466" s="204"/>
      <c r="BA466" s="204"/>
      <c r="BB466" s="204"/>
      <c r="BC466" s="231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  <c r="BZ466" s="204"/>
      <c r="CA466" s="204"/>
      <c r="CB466" s="204"/>
      <c r="CC466" s="204"/>
      <c r="CD466" s="204"/>
      <c r="CE466" s="204"/>
      <c r="CF466" s="204"/>
      <c r="CG466" s="204"/>
      <c r="CH466" s="204"/>
      <c r="CI466" s="204"/>
      <c r="CJ466" s="204"/>
      <c r="CK466" s="204"/>
      <c r="CL466" s="204"/>
      <c r="CM466" s="204"/>
      <c r="CN466" s="204"/>
      <c r="CO466" s="204"/>
      <c r="CP466" s="204"/>
      <c r="CQ466" s="204"/>
      <c r="CR466" s="204"/>
      <c r="CS466" s="204"/>
      <c r="CT466" s="204"/>
      <c r="CU466" s="231"/>
      <c r="CV466" s="231"/>
      <c r="CW466" s="231"/>
      <c r="CX466" s="242"/>
      <c r="CY466" s="242"/>
      <c r="CZ466" s="242"/>
      <c r="DD466" s="6">
        <f t="shared" si="16"/>
        <v>0</v>
      </c>
      <c r="DG466" s="6">
        <f t="shared" si="15"/>
        <v>0</v>
      </c>
    </row>
    <row r="467" spans="1:111" s="6" customFormat="1">
      <c r="A467" s="203"/>
      <c r="B467" s="204"/>
      <c r="C467" s="204"/>
      <c r="D467" s="204"/>
      <c r="E467" s="204"/>
      <c r="F467" s="204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  <c r="AA467" s="204"/>
      <c r="AB467" s="204"/>
      <c r="AC467" s="204"/>
      <c r="AD467" s="204"/>
      <c r="AE467" s="204"/>
      <c r="AF467" s="204"/>
      <c r="AG467" s="204"/>
      <c r="AH467" s="204"/>
      <c r="AI467" s="204"/>
      <c r="AJ467" s="204"/>
      <c r="AK467" s="204"/>
      <c r="AL467" s="204"/>
      <c r="AM467" s="204"/>
      <c r="AN467" s="204"/>
      <c r="AO467" s="204"/>
      <c r="AP467" s="204"/>
      <c r="AQ467" s="204"/>
      <c r="AR467" s="204"/>
      <c r="AS467" s="204"/>
      <c r="AT467" s="204"/>
      <c r="AU467" s="204"/>
      <c r="AV467" s="204"/>
      <c r="AW467" s="204"/>
      <c r="AX467" s="204"/>
      <c r="AY467" s="204"/>
      <c r="AZ467" s="204"/>
      <c r="BA467" s="204"/>
      <c r="BB467" s="204"/>
      <c r="BC467" s="231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  <c r="BZ467" s="204"/>
      <c r="CA467" s="204"/>
      <c r="CB467" s="204"/>
      <c r="CC467" s="204"/>
      <c r="CD467" s="204"/>
      <c r="CE467" s="204"/>
      <c r="CF467" s="204"/>
      <c r="CG467" s="204"/>
      <c r="CH467" s="204"/>
      <c r="CI467" s="204"/>
      <c r="CJ467" s="204"/>
      <c r="CK467" s="204"/>
      <c r="CL467" s="204"/>
      <c r="CM467" s="204"/>
      <c r="CN467" s="204"/>
      <c r="CO467" s="204"/>
      <c r="CP467" s="204"/>
      <c r="CQ467" s="204"/>
      <c r="CR467" s="204"/>
      <c r="CS467" s="204"/>
      <c r="CT467" s="204"/>
      <c r="CU467" s="231"/>
      <c r="CV467" s="231"/>
      <c r="CW467" s="231"/>
      <c r="CX467" s="242"/>
      <c r="CY467" s="242"/>
      <c r="CZ467" s="242"/>
      <c r="DD467" s="6">
        <f t="shared" si="16"/>
        <v>0</v>
      </c>
      <c r="DG467" s="6">
        <f t="shared" si="15"/>
        <v>0</v>
      </c>
    </row>
    <row r="468" spans="1:111" s="6" customFormat="1">
      <c r="A468" s="203"/>
      <c r="B468" s="204"/>
      <c r="C468" s="204"/>
      <c r="D468" s="204"/>
      <c r="E468" s="204"/>
      <c r="F468" s="204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  <c r="AE468" s="204"/>
      <c r="AF468" s="204"/>
      <c r="AG468" s="204"/>
      <c r="AH468" s="204"/>
      <c r="AI468" s="204"/>
      <c r="AJ468" s="204"/>
      <c r="AK468" s="204"/>
      <c r="AL468" s="204"/>
      <c r="AM468" s="204"/>
      <c r="AN468" s="204"/>
      <c r="AO468" s="204"/>
      <c r="AP468" s="204"/>
      <c r="AQ468" s="204"/>
      <c r="AR468" s="204"/>
      <c r="AS468" s="204"/>
      <c r="AT468" s="204"/>
      <c r="AU468" s="204"/>
      <c r="AV468" s="204"/>
      <c r="AW468" s="204"/>
      <c r="AX468" s="204"/>
      <c r="AY468" s="204"/>
      <c r="AZ468" s="204"/>
      <c r="BA468" s="204"/>
      <c r="BB468" s="204"/>
      <c r="BC468" s="231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  <c r="BZ468" s="204"/>
      <c r="CA468" s="204"/>
      <c r="CB468" s="204"/>
      <c r="CC468" s="204"/>
      <c r="CD468" s="204"/>
      <c r="CE468" s="204"/>
      <c r="CF468" s="204"/>
      <c r="CG468" s="204"/>
      <c r="CH468" s="204"/>
      <c r="CI468" s="204"/>
      <c r="CJ468" s="204"/>
      <c r="CK468" s="204"/>
      <c r="CL468" s="204"/>
      <c r="CM468" s="204"/>
      <c r="CN468" s="204"/>
      <c r="CO468" s="204"/>
      <c r="CP468" s="204"/>
      <c r="CQ468" s="204"/>
      <c r="CR468" s="204"/>
      <c r="CS468" s="204"/>
      <c r="CT468" s="204"/>
      <c r="CU468" s="231"/>
      <c r="CV468" s="231"/>
      <c r="CW468" s="231"/>
      <c r="CX468" s="242"/>
      <c r="CY468" s="242"/>
      <c r="CZ468" s="242"/>
      <c r="DD468" s="6">
        <f t="shared" si="16"/>
        <v>0</v>
      </c>
      <c r="DG468" s="6">
        <f t="shared" si="15"/>
        <v>0</v>
      </c>
    </row>
    <row r="469" spans="1:111" s="6" customFormat="1">
      <c r="A469" s="203"/>
      <c r="B469" s="204"/>
      <c r="C469" s="204"/>
      <c r="D469" s="204"/>
      <c r="E469" s="204"/>
      <c r="F469" s="204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  <c r="AA469" s="204"/>
      <c r="AB469" s="204"/>
      <c r="AC469" s="204"/>
      <c r="AD469" s="204"/>
      <c r="AE469" s="204"/>
      <c r="AF469" s="204"/>
      <c r="AG469" s="204"/>
      <c r="AH469" s="204"/>
      <c r="AI469" s="204"/>
      <c r="AJ469" s="204"/>
      <c r="AK469" s="204"/>
      <c r="AL469" s="204"/>
      <c r="AM469" s="204"/>
      <c r="AN469" s="204"/>
      <c r="AO469" s="204"/>
      <c r="AP469" s="204"/>
      <c r="AQ469" s="204"/>
      <c r="AR469" s="204"/>
      <c r="AS469" s="204"/>
      <c r="AT469" s="204"/>
      <c r="AU469" s="204"/>
      <c r="AV469" s="204"/>
      <c r="AW469" s="204"/>
      <c r="AX469" s="204"/>
      <c r="AY469" s="204"/>
      <c r="AZ469" s="204"/>
      <c r="BA469" s="204"/>
      <c r="BB469" s="204"/>
      <c r="BC469" s="231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  <c r="BZ469" s="204"/>
      <c r="CA469" s="204"/>
      <c r="CB469" s="204"/>
      <c r="CC469" s="204"/>
      <c r="CD469" s="204"/>
      <c r="CE469" s="204"/>
      <c r="CF469" s="204"/>
      <c r="CG469" s="204"/>
      <c r="CH469" s="204"/>
      <c r="CI469" s="204"/>
      <c r="CJ469" s="204"/>
      <c r="CK469" s="204"/>
      <c r="CL469" s="204"/>
      <c r="CM469" s="204"/>
      <c r="CN469" s="204"/>
      <c r="CO469" s="204"/>
      <c r="CP469" s="204"/>
      <c r="CQ469" s="204"/>
      <c r="CR469" s="204"/>
      <c r="CS469" s="204"/>
      <c r="CT469" s="204"/>
      <c r="CU469" s="231"/>
      <c r="CV469" s="231"/>
      <c r="CW469" s="231"/>
      <c r="CX469" s="242"/>
      <c r="CY469" s="242"/>
      <c r="CZ469" s="242"/>
      <c r="DD469" s="6">
        <f t="shared" si="16"/>
        <v>0</v>
      </c>
      <c r="DG469" s="6">
        <f t="shared" si="15"/>
        <v>0</v>
      </c>
    </row>
    <row r="470" spans="1:111" s="6" customFormat="1">
      <c r="A470" s="203"/>
      <c r="B470" s="204"/>
      <c r="C470" s="204"/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4"/>
      <c r="AK470" s="204"/>
      <c r="AL470" s="204"/>
      <c r="AM470" s="204"/>
      <c r="AN470" s="204"/>
      <c r="AO470" s="204"/>
      <c r="AP470" s="204"/>
      <c r="AQ470" s="204"/>
      <c r="AR470" s="204"/>
      <c r="AS470" s="204"/>
      <c r="AT470" s="204"/>
      <c r="AU470" s="204"/>
      <c r="AV470" s="204"/>
      <c r="AW470" s="204"/>
      <c r="AX470" s="204"/>
      <c r="AY470" s="204"/>
      <c r="AZ470" s="204"/>
      <c r="BA470" s="204"/>
      <c r="BB470" s="204"/>
      <c r="BC470" s="231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  <c r="BZ470" s="204"/>
      <c r="CA470" s="204"/>
      <c r="CB470" s="204"/>
      <c r="CC470" s="204"/>
      <c r="CD470" s="204"/>
      <c r="CE470" s="204"/>
      <c r="CF470" s="204"/>
      <c r="CG470" s="204"/>
      <c r="CH470" s="204"/>
      <c r="CI470" s="204"/>
      <c r="CJ470" s="204"/>
      <c r="CK470" s="204"/>
      <c r="CL470" s="204"/>
      <c r="CM470" s="204"/>
      <c r="CN470" s="204"/>
      <c r="CO470" s="204"/>
      <c r="CP470" s="204"/>
      <c r="CQ470" s="204"/>
      <c r="CR470" s="204"/>
      <c r="CS470" s="204"/>
      <c r="CT470" s="204"/>
      <c r="CU470" s="231"/>
      <c r="CV470" s="231"/>
      <c r="CW470" s="231"/>
      <c r="CX470" s="242"/>
      <c r="CY470" s="242"/>
      <c r="CZ470" s="242"/>
      <c r="DD470" s="6">
        <f t="shared" si="16"/>
        <v>0</v>
      </c>
      <c r="DG470" s="6">
        <f t="shared" si="15"/>
        <v>0</v>
      </c>
    </row>
    <row r="471" spans="1:111" s="6" customFormat="1">
      <c r="A471" s="203"/>
      <c r="B471" s="204"/>
      <c r="C471" s="204"/>
      <c r="D471" s="204"/>
      <c r="E471" s="204"/>
      <c r="F471" s="204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04"/>
      <c r="AE471" s="204"/>
      <c r="AF471" s="204"/>
      <c r="AG471" s="204"/>
      <c r="AH471" s="204"/>
      <c r="AI471" s="204"/>
      <c r="AJ471" s="204"/>
      <c r="AK471" s="204"/>
      <c r="AL471" s="204"/>
      <c r="AM471" s="204"/>
      <c r="AN471" s="204"/>
      <c r="AO471" s="204"/>
      <c r="AP471" s="204"/>
      <c r="AQ471" s="204"/>
      <c r="AR471" s="204"/>
      <c r="AS471" s="204"/>
      <c r="AT471" s="204"/>
      <c r="AU471" s="204"/>
      <c r="AV471" s="204"/>
      <c r="AW471" s="204"/>
      <c r="AX471" s="204"/>
      <c r="AY471" s="204"/>
      <c r="AZ471" s="204"/>
      <c r="BA471" s="204"/>
      <c r="BB471" s="204"/>
      <c r="BC471" s="231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  <c r="BZ471" s="204"/>
      <c r="CA471" s="204"/>
      <c r="CB471" s="204"/>
      <c r="CC471" s="204"/>
      <c r="CD471" s="204"/>
      <c r="CE471" s="204"/>
      <c r="CF471" s="204"/>
      <c r="CG471" s="204"/>
      <c r="CH471" s="204"/>
      <c r="CI471" s="204"/>
      <c r="CJ471" s="204"/>
      <c r="CK471" s="204"/>
      <c r="CL471" s="204"/>
      <c r="CM471" s="204"/>
      <c r="CN471" s="204"/>
      <c r="CO471" s="204"/>
      <c r="CP471" s="204"/>
      <c r="CQ471" s="204"/>
      <c r="CR471" s="204"/>
      <c r="CS471" s="204"/>
      <c r="CT471" s="204"/>
      <c r="CU471" s="231"/>
      <c r="CV471" s="231"/>
      <c r="CW471" s="231"/>
      <c r="CX471" s="242"/>
      <c r="CY471" s="242"/>
      <c r="CZ471" s="242"/>
      <c r="DD471" s="6">
        <f t="shared" si="16"/>
        <v>0</v>
      </c>
      <c r="DG471" s="6">
        <f t="shared" si="15"/>
        <v>0</v>
      </c>
    </row>
    <row r="472" spans="1:111" s="6" customFormat="1">
      <c r="A472" s="203"/>
      <c r="B472" s="204"/>
      <c r="C472" s="204"/>
      <c r="D472" s="204"/>
      <c r="E472" s="204"/>
      <c r="F472" s="204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  <c r="AA472" s="204"/>
      <c r="AB472" s="204"/>
      <c r="AC472" s="204"/>
      <c r="AD472" s="204"/>
      <c r="AE472" s="204"/>
      <c r="AF472" s="204"/>
      <c r="AG472" s="204"/>
      <c r="AH472" s="204"/>
      <c r="AI472" s="204"/>
      <c r="AJ472" s="204"/>
      <c r="AK472" s="204"/>
      <c r="AL472" s="204"/>
      <c r="AM472" s="204"/>
      <c r="AN472" s="204"/>
      <c r="AO472" s="204"/>
      <c r="AP472" s="204"/>
      <c r="AQ472" s="204"/>
      <c r="AR472" s="204"/>
      <c r="AS472" s="204"/>
      <c r="AT472" s="204"/>
      <c r="AU472" s="204"/>
      <c r="AV472" s="204"/>
      <c r="AW472" s="204"/>
      <c r="AX472" s="204"/>
      <c r="AY472" s="204"/>
      <c r="AZ472" s="204"/>
      <c r="BA472" s="204"/>
      <c r="BB472" s="204"/>
      <c r="BC472" s="231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  <c r="BZ472" s="204"/>
      <c r="CA472" s="204"/>
      <c r="CB472" s="204"/>
      <c r="CC472" s="204"/>
      <c r="CD472" s="204"/>
      <c r="CE472" s="204"/>
      <c r="CF472" s="204"/>
      <c r="CG472" s="204"/>
      <c r="CH472" s="204"/>
      <c r="CI472" s="204"/>
      <c r="CJ472" s="204"/>
      <c r="CK472" s="204"/>
      <c r="CL472" s="204"/>
      <c r="CM472" s="204"/>
      <c r="CN472" s="204"/>
      <c r="CO472" s="204"/>
      <c r="CP472" s="204"/>
      <c r="CQ472" s="204"/>
      <c r="CR472" s="204"/>
      <c r="CS472" s="204"/>
      <c r="CT472" s="204"/>
      <c r="CU472" s="231"/>
      <c r="CV472" s="231"/>
      <c r="CW472" s="231"/>
      <c r="CX472" s="242"/>
      <c r="CY472" s="242"/>
      <c r="CZ472" s="242"/>
      <c r="DD472" s="6">
        <f t="shared" si="16"/>
        <v>0</v>
      </c>
      <c r="DG472" s="6">
        <f t="shared" si="15"/>
        <v>0</v>
      </c>
    </row>
    <row r="473" spans="1:111" s="6" customFormat="1">
      <c r="A473" s="203"/>
      <c r="B473" s="204"/>
      <c r="C473" s="204"/>
      <c r="D473" s="204"/>
      <c r="E473" s="204"/>
      <c r="F473" s="204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  <c r="AA473" s="204"/>
      <c r="AB473" s="204"/>
      <c r="AC473" s="204"/>
      <c r="AD473" s="204"/>
      <c r="AE473" s="204"/>
      <c r="AF473" s="204"/>
      <c r="AG473" s="204"/>
      <c r="AH473" s="204"/>
      <c r="AI473" s="204"/>
      <c r="AJ473" s="204"/>
      <c r="AK473" s="204"/>
      <c r="AL473" s="204"/>
      <c r="AM473" s="204"/>
      <c r="AN473" s="204"/>
      <c r="AO473" s="204"/>
      <c r="AP473" s="204"/>
      <c r="AQ473" s="204"/>
      <c r="AR473" s="204"/>
      <c r="AS473" s="204"/>
      <c r="AT473" s="204"/>
      <c r="AU473" s="204"/>
      <c r="AV473" s="204"/>
      <c r="AW473" s="204"/>
      <c r="AX473" s="204"/>
      <c r="AY473" s="204"/>
      <c r="AZ473" s="204"/>
      <c r="BA473" s="204"/>
      <c r="BB473" s="204"/>
      <c r="BC473" s="231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  <c r="BZ473" s="204"/>
      <c r="CA473" s="204"/>
      <c r="CB473" s="204"/>
      <c r="CC473" s="204"/>
      <c r="CD473" s="204"/>
      <c r="CE473" s="204"/>
      <c r="CF473" s="204"/>
      <c r="CG473" s="204"/>
      <c r="CH473" s="204"/>
      <c r="CI473" s="204"/>
      <c r="CJ473" s="204"/>
      <c r="CK473" s="204"/>
      <c r="CL473" s="204"/>
      <c r="CM473" s="204"/>
      <c r="CN473" s="204"/>
      <c r="CO473" s="204"/>
      <c r="CP473" s="204"/>
      <c r="CQ473" s="204"/>
      <c r="CR473" s="204"/>
      <c r="CS473" s="204"/>
      <c r="CT473" s="204"/>
      <c r="CU473" s="231"/>
      <c r="CV473" s="231"/>
      <c r="CW473" s="231"/>
      <c r="CX473" s="242"/>
      <c r="CY473" s="242"/>
      <c r="CZ473" s="242"/>
      <c r="DD473" s="6">
        <f t="shared" si="16"/>
        <v>0</v>
      </c>
      <c r="DG473" s="6">
        <f t="shared" si="15"/>
        <v>0</v>
      </c>
    </row>
    <row r="474" spans="1:111" s="6" customFormat="1">
      <c r="A474" s="203"/>
      <c r="B474" s="204"/>
      <c r="C474" s="204"/>
      <c r="D474" s="204"/>
      <c r="E474" s="204"/>
      <c r="F474" s="204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4"/>
      <c r="AT474" s="204"/>
      <c r="AU474" s="204"/>
      <c r="AV474" s="204"/>
      <c r="AW474" s="204"/>
      <c r="AX474" s="204"/>
      <c r="AY474" s="204"/>
      <c r="AZ474" s="204"/>
      <c r="BA474" s="204"/>
      <c r="BB474" s="204"/>
      <c r="BC474" s="231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  <c r="BZ474" s="204"/>
      <c r="CA474" s="204"/>
      <c r="CB474" s="204"/>
      <c r="CC474" s="204"/>
      <c r="CD474" s="204"/>
      <c r="CE474" s="204"/>
      <c r="CF474" s="204"/>
      <c r="CG474" s="204"/>
      <c r="CH474" s="204"/>
      <c r="CI474" s="204"/>
      <c r="CJ474" s="204"/>
      <c r="CK474" s="204"/>
      <c r="CL474" s="204"/>
      <c r="CM474" s="204"/>
      <c r="CN474" s="204"/>
      <c r="CO474" s="204"/>
      <c r="CP474" s="204"/>
      <c r="CQ474" s="204"/>
      <c r="CR474" s="204"/>
      <c r="CS474" s="204"/>
      <c r="CT474" s="204"/>
      <c r="CU474" s="231"/>
      <c r="CV474" s="231"/>
      <c r="CW474" s="231"/>
      <c r="CX474" s="242"/>
      <c r="CY474" s="242"/>
      <c r="CZ474" s="242"/>
      <c r="DD474" s="6">
        <f t="shared" si="16"/>
        <v>0</v>
      </c>
      <c r="DG474" s="6">
        <f t="shared" si="15"/>
        <v>0</v>
      </c>
    </row>
    <row r="475" spans="1:111" s="6" customFormat="1">
      <c r="A475" s="203"/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4"/>
      <c r="AT475" s="204"/>
      <c r="AU475" s="204"/>
      <c r="AV475" s="204"/>
      <c r="AW475" s="204"/>
      <c r="AX475" s="204"/>
      <c r="AY475" s="204"/>
      <c r="AZ475" s="204"/>
      <c r="BA475" s="204"/>
      <c r="BB475" s="204"/>
      <c r="BC475" s="231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  <c r="BZ475" s="204"/>
      <c r="CA475" s="204"/>
      <c r="CB475" s="204"/>
      <c r="CC475" s="204"/>
      <c r="CD475" s="204"/>
      <c r="CE475" s="204"/>
      <c r="CF475" s="204"/>
      <c r="CG475" s="204"/>
      <c r="CH475" s="204"/>
      <c r="CI475" s="204"/>
      <c r="CJ475" s="204"/>
      <c r="CK475" s="204"/>
      <c r="CL475" s="204"/>
      <c r="CM475" s="204"/>
      <c r="CN475" s="204"/>
      <c r="CO475" s="204"/>
      <c r="CP475" s="204"/>
      <c r="CQ475" s="204"/>
      <c r="CR475" s="204"/>
      <c r="CS475" s="204"/>
      <c r="CT475" s="204"/>
      <c r="CU475" s="231"/>
      <c r="CV475" s="231"/>
      <c r="CW475" s="231"/>
      <c r="CX475" s="242"/>
      <c r="CY475" s="242"/>
      <c r="CZ475" s="242"/>
      <c r="DD475" s="6">
        <f t="shared" si="16"/>
        <v>0</v>
      </c>
      <c r="DG475" s="6">
        <f t="shared" si="15"/>
        <v>0</v>
      </c>
    </row>
    <row r="476" spans="1:111" s="6" customFormat="1">
      <c r="A476" s="203"/>
      <c r="B476" s="204"/>
      <c r="C476" s="204"/>
      <c r="D476" s="204"/>
      <c r="E476" s="204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4"/>
      <c r="AT476" s="204"/>
      <c r="AU476" s="204"/>
      <c r="AV476" s="204"/>
      <c r="AW476" s="204"/>
      <c r="AX476" s="204"/>
      <c r="AY476" s="204"/>
      <c r="AZ476" s="204"/>
      <c r="BA476" s="204"/>
      <c r="BB476" s="204"/>
      <c r="BC476" s="231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  <c r="BZ476" s="204"/>
      <c r="CA476" s="204"/>
      <c r="CB476" s="204"/>
      <c r="CC476" s="204"/>
      <c r="CD476" s="204"/>
      <c r="CE476" s="204"/>
      <c r="CF476" s="204"/>
      <c r="CG476" s="204"/>
      <c r="CH476" s="204"/>
      <c r="CI476" s="204"/>
      <c r="CJ476" s="204"/>
      <c r="CK476" s="204"/>
      <c r="CL476" s="204"/>
      <c r="CM476" s="204"/>
      <c r="CN476" s="204"/>
      <c r="CO476" s="204"/>
      <c r="CP476" s="204"/>
      <c r="CQ476" s="204"/>
      <c r="CR476" s="204"/>
      <c r="CS476" s="204"/>
      <c r="CT476" s="204"/>
      <c r="CU476" s="231"/>
      <c r="CV476" s="231"/>
      <c r="CW476" s="231"/>
      <c r="CX476" s="242"/>
      <c r="CY476" s="242"/>
      <c r="CZ476" s="242"/>
      <c r="DD476" s="6">
        <f t="shared" si="16"/>
        <v>0</v>
      </c>
      <c r="DG476" s="6">
        <f t="shared" si="15"/>
        <v>0</v>
      </c>
    </row>
    <row r="477" spans="1:111" s="6" customFormat="1">
      <c r="A477" s="203"/>
      <c r="B477" s="204"/>
      <c r="C477" s="204"/>
      <c r="D477" s="204"/>
      <c r="E477" s="204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4"/>
      <c r="AT477" s="204"/>
      <c r="AU477" s="204"/>
      <c r="AV477" s="204"/>
      <c r="AW477" s="204"/>
      <c r="AX477" s="204"/>
      <c r="AY477" s="204"/>
      <c r="AZ477" s="204"/>
      <c r="BA477" s="204"/>
      <c r="BB477" s="204"/>
      <c r="BC477" s="231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  <c r="BZ477" s="204"/>
      <c r="CA477" s="204"/>
      <c r="CB477" s="204"/>
      <c r="CC477" s="204"/>
      <c r="CD477" s="204"/>
      <c r="CE477" s="204"/>
      <c r="CF477" s="204"/>
      <c r="CG477" s="204"/>
      <c r="CH477" s="204"/>
      <c r="CI477" s="204"/>
      <c r="CJ477" s="204"/>
      <c r="CK477" s="204"/>
      <c r="CL477" s="204"/>
      <c r="CM477" s="204"/>
      <c r="CN477" s="204"/>
      <c r="CO477" s="204"/>
      <c r="CP477" s="204"/>
      <c r="CQ477" s="204"/>
      <c r="CR477" s="204"/>
      <c r="CS477" s="204"/>
      <c r="CT477" s="204"/>
      <c r="CU477" s="231"/>
      <c r="CV477" s="231"/>
      <c r="CW477" s="231"/>
      <c r="CX477" s="242"/>
      <c r="CY477" s="242"/>
      <c r="CZ477" s="242"/>
      <c r="DD477" s="6">
        <f t="shared" si="16"/>
        <v>0</v>
      </c>
      <c r="DG477" s="6">
        <f t="shared" si="15"/>
        <v>0</v>
      </c>
    </row>
    <row r="478" spans="1:111" s="6" customFormat="1">
      <c r="A478" s="203"/>
      <c r="B478" s="204"/>
      <c r="C478" s="204"/>
      <c r="D478" s="204"/>
      <c r="E478" s="204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4"/>
      <c r="AT478" s="204"/>
      <c r="AU478" s="204"/>
      <c r="AV478" s="204"/>
      <c r="AW478" s="204"/>
      <c r="AX478" s="204"/>
      <c r="AY478" s="204"/>
      <c r="AZ478" s="204"/>
      <c r="BA478" s="204"/>
      <c r="BB478" s="204"/>
      <c r="BC478" s="231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  <c r="BZ478" s="204"/>
      <c r="CA478" s="204"/>
      <c r="CB478" s="204"/>
      <c r="CC478" s="204"/>
      <c r="CD478" s="204"/>
      <c r="CE478" s="204"/>
      <c r="CF478" s="204"/>
      <c r="CG478" s="204"/>
      <c r="CH478" s="204"/>
      <c r="CI478" s="204"/>
      <c r="CJ478" s="204"/>
      <c r="CK478" s="204"/>
      <c r="CL478" s="204"/>
      <c r="CM478" s="204"/>
      <c r="CN478" s="204"/>
      <c r="CO478" s="204"/>
      <c r="CP478" s="204"/>
      <c r="CQ478" s="204"/>
      <c r="CR478" s="204"/>
      <c r="CS478" s="204"/>
      <c r="CT478" s="204"/>
      <c r="CU478" s="231"/>
      <c r="CV478" s="231"/>
      <c r="CW478" s="231"/>
      <c r="CX478" s="242"/>
      <c r="CY478" s="242"/>
      <c r="CZ478" s="242"/>
      <c r="DD478" s="6">
        <f t="shared" si="16"/>
        <v>0</v>
      </c>
      <c r="DG478" s="6">
        <f t="shared" si="15"/>
        <v>0</v>
      </c>
    </row>
    <row r="479" spans="1:111" s="6" customFormat="1">
      <c r="A479" s="203"/>
      <c r="B479" s="204"/>
      <c r="C479" s="204"/>
      <c r="D479" s="204"/>
      <c r="E479" s="204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04"/>
      <c r="AT479" s="204"/>
      <c r="AU479" s="204"/>
      <c r="AV479" s="204"/>
      <c r="AW479" s="204"/>
      <c r="AX479" s="204"/>
      <c r="AY479" s="204"/>
      <c r="AZ479" s="204"/>
      <c r="BA479" s="204"/>
      <c r="BB479" s="204"/>
      <c r="BC479" s="231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  <c r="BZ479" s="204"/>
      <c r="CA479" s="204"/>
      <c r="CB479" s="204"/>
      <c r="CC479" s="204"/>
      <c r="CD479" s="204"/>
      <c r="CE479" s="204"/>
      <c r="CF479" s="204"/>
      <c r="CG479" s="204"/>
      <c r="CH479" s="204"/>
      <c r="CI479" s="204"/>
      <c r="CJ479" s="204"/>
      <c r="CK479" s="204"/>
      <c r="CL479" s="204"/>
      <c r="CM479" s="204"/>
      <c r="CN479" s="204"/>
      <c r="CO479" s="204"/>
      <c r="CP479" s="204"/>
      <c r="CQ479" s="204"/>
      <c r="CR479" s="204"/>
      <c r="CS479" s="204"/>
      <c r="CT479" s="204"/>
      <c r="CU479" s="231"/>
      <c r="CV479" s="231"/>
      <c r="CW479" s="231"/>
      <c r="CX479" s="242"/>
      <c r="CY479" s="242"/>
      <c r="CZ479" s="242"/>
      <c r="DD479" s="6">
        <f t="shared" si="16"/>
        <v>0</v>
      </c>
      <c r="DG479" s="6">
        <f t="shared" si="15"/>
        <v>0</v>
      </c>
    </row>
    <row r="480" spans="1:111" s="6" customFormat="1">
      <c r="A480" s="203"/>
      <c r="B480" s="204"/>
      <c r="C480" s="204"/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04"/>
      <c r="AT480" s="204"/>
      <c r="AU480" s="204"/>
      <c r="AV480" s="204"/>
      <c r="AW480" s="204"/>
      <c r="AX480" s="204"/>
      <c r="AY480" s="204"/>
      <c r="AZ480" s="204"/>
      <c r="BA480" s="204"/>
      <c r="BB480" s="204"/>
      <c r="BC480" s="231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  <c r="BZ480" s="204"/>
      <c r="CA480" s="204"/>
      <c r="CB480" s="204"/>
      <c r="CC480" s="204"/>
      <c r="CD480" s="204"/>
      <c r="CE480" s="204"/>
      <c r="CF480" s="204"/>
      <c r="CG480" s="204"/>
      <c r="CH480" s="204"/>
      <c r="CI480" s="204"/>
      <c r="CJ480" s="204"/>
      <c r="CK480" s="204"/>
      <c r="CL480" s="204"/>
      <c r="CM480" s="204"/>
      <c r="CN480" s="204"/>
      <c r="CO480" s="204"/>
      <c r="CP480" s="204"/>
      <c r="CQ480" s="204"/>
      <c r="CR480" s="204"/>
      <c r="CS480" s="204"/>
      <c r="CT480" s="204"/>
      <c r="CU480" s="231"/>
      <c r="CV480" s="231"/>
      <c r="CW480" s="231"/>
      <c r="CX480" s="242"/>
      <c r="CY480" s="242"/>
      <c r="CZ480" s="242"/>
      <c r="DD480" s="6">
        <f t="shared" si="16"/>
        <v>0</v>
      </c>
      <c r="DG480" s="6">
        <f t="shared" si="15"/>
        <v>0</v>
      </c>
    </row>
    <row r="481" spans="1:111" s="6" customFormat="1">
      <c r="A481" s="203"/>
      <c r="B481" s="204"/>
      <c r="C481" s="204"/>
      <c r="D481" s="204"/>
      <c r="E481" s="204"/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04"/>
      <c r="AT481" s="204"/>
      <c r="AU481" s="204"/>
      <c r="AV481" s="204"/>
      <c r="AW481" s="204"/>
      <c r="AX481" s="204"/>
      <c r="AY481" s="204"/>
      <c r="AZ481" s="204"/>
      <c r="BA481" s="204"/>
      <c r="BB481" s="204"/>
      <c r="BC481" s="231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  <c r="BZ481" s="204"/>
      <c r="CA481" s="204"/>
      <c r="CB481" s="204"/>
      <c r="CC481" s="204"/>
      <c r="CD481" s="204"/>
      <c r="CE481" s="204"/>
      <c r="CF481" s="204"/>
      <c r="CG481" s="204"/>
      <c r="CH481" s="204"/>
      <c r="CI481" s="204"/>
      <c r="CJ481" s="204"/>
      <c r="CK481" s="204"/>
      <c r="CL481" s="204"/>
      <c r="CM481" s="204"/>
      <c r="CN481" s="204"/>
      <c r="CO481" s="204"/>
      <c r="CP481" s="204"/>
      <c r="CQ481" s="204"/>
      <c r="CR481" s="204"/>
      <c r="CS481" s="204"/>
      <c r="CT481" s="204"/>
      <c r="CU481" s="231"/>
      <c r="CV481" s="231"/>
      <c r="CW481" s="231"/>
      <c r="CX481" s="242"/>
      <c r="CY481" s="242"/>
      <c r="CZ481" s="242"/>
      <c r="DD481" s="6">
        <f t="shared" si="16"/>
        <v>0</v>
      </c>
      <c r="DG481" s="6">
        <f t="shared" si="15"/>
        <v>0</v>
      </c>
    </row>
    <row r="482" spans="1:111" s="6" customFormat="1">
      <c r="A482" s="203"/>
      <c r="B482" s="204"/>
      <c r="C482" s="204"/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4"/>
      <c r="AT482" s="204"/>
      <c r="AU482" s="204"/>
      <c r="AV482" s="204"/>
      <c r="AW482" s="204"/>
      <c r="AX482" s="204"/>
      <c r="AY482" s="204"/>
      <c r="AZ482" s="204"/>
      <c r="BA482" s="204"/>
      <c r="BB482" s="204"/>
      <c r="BC482" s="231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  <c r="BZ482" s="204"/>
      <c r="CA482" s="204"/>
      <c r="CB482" s="204"/>
      <c r="CC482" s="204"/>
      <c r="CD482" s="204"/>
      <c r="CE482" s="204"/>
      <c r="CF482" s="204"/>
      <c r="CG482" s="204"/>
      <c r="CH482" s="204"/>
      <c r="CI482" s="204"/>
      <c r="CJ482" s="204"/>
      <c r="CK482" s="204"/>
      <c r="CL482" s="204"/>
      <c r="CM482" s="204"/>
      <c r="CN482" s="204"/>
      <c r="CO482" s="204"/>
      <c r="CP482" s="204"/>
      <c r="CQ482" s="204"/>
      <c r="CR482" s="204"/>
      <c r="CS482" s="204"/>
      <c r="CT482" s="204"/>
      <c r="CU482" s="231"/>
      <c r="CV482" s="231"/>
      <c r="CW482" s="231"/>
      <c r="CX482" s="242"/>
      <c r="CY482" s="242"/>
      <c r="CZ482" s="242"/>
      <c r="DD482" s="6">
        <f t="shared" si="16"/>
        <v>0</v>
      </c>
      <c r="DG482" s="6">
        <f t="shared" si="15"/>
        <v>0</v>
      </c>
    </row>
    <row r="483" spans="1:111" s="6" customFormat="1">
      <c r="A483" s="203"/>
      <c r="B483" s="204"/>
      <c r="C483" s="204"/>
      <c r="D483" s="204"/>
      <c r="E483" s="204"/>
      <c r="F483" s="204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  <c r="AE483" s="204"/>
      <c r="AF483" s="204"/>
      <c r="AG483" s="204"/>
      <c r="AH483" s="204"/>
      <c r="AI483" s="204"/>
      <c r="AJ483" s="204"/>
      <c r="AK483" s="204"/>
      <c r="AL483" s="204"/>
      <c r="AM483" s="204"/>
      <c r="AN483" s="204"/>
      <c r="AO483" s="204"/>
      <c r="AP483" s="204"/>
      <c r="AQ483" s="204"/>
      <c r="AR483" s="204"/>
      <c r="AS483" s="204"/>
      <c r="AT483" s="204"/>
      <c r="AU483" s="204"/>
      <c r="AV483" s="204"/>
      <c r="AW483" s="204"/>
      <c r="AX483" s="204"/>
      <c r="AY483" s="204"/>
      <c r="AZ483" s="204"/>
      <c r="BA483" s="204"/>
      <c r="BB483" s="204"/>
      <c r="BC483" s="231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  <c r="BZ483" s="204"/>
      <c r="CA483" s="204"/>
      <c r="CB483" s="204"/>
      <c r="CC483" s="204"/>
      <c r="CD483" s="204"/>
      <c r="CE483" s="204"/>
      <c r="CF483" s="204"/>
      <c r="CG483" s="204"/>
      <c r="CH483" s="204"/>
      <c r="CI483" s="204"/>
      <c r="CJ483" s="204"/>
      <c r="CK483" s="204"/>
      <c r="CL483" s="204"/>
      <c r="CM483" s="204"/>
      <c r="CN483" s="204"/>
      <c r="CO483" s="204"/>
      <c r="CP483" s="204"/>
      <c r="CQ483" s="204"/>
      <c r="CR483" s="204"/>
      <c r="CS483" s="204"/>
      <c r="CT483" s="204"/>
      <c r="CU483" s="231"/>
      <c r="CV483" s="231"/>
      <c r="CW483" s="231"/>
      <c r="CX483" s="242"/>
      <c r="CY483" s="242"/>
      <c r="CZ483" s="242"/>
      <c r="DD483" s="6">
        <f t="shared" si="16"/>
        <v>0</v>
      </c>
      <c r="DG483" s="6">
        <f t="shared" si="15"/>
        <v>0</v>
      </c>
    </row>
    <row r="484" spans="1:111" s="6" customFormat="1">
      <c r="A484" s="203"/>
      <c r="B484" s="204"/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  <c r="AA484" s="204"/>
      <c r="AB484" s="204"/>
      <c r="AC484" s="204"/>
      <c r="AD484" s="204"/>
      <c r="AE484" s="204"/>
      <c r="AF484" s="204"/>
      <c r="AG484" s="204"/>
      <c r="AH484" s="204"/>
      <c r="AI484" s="204"/>
      <c r="AJ484" s="204"/>
      <c r="AK484" s="204"/>
      <c r="AL484" s="204"/>
      <c r="AM484" s="204"/>
      <c r="AN484" s="204"/>
      <c r="AO484" s="204"/>
      <c r="AP484" s="204"/>
      <c r="AQ484" s="204"/>
      <c r="AR484" s="204"/>
      <c r="AS484" s="204"/>
      <c r="AT484" s="204"/>
      <c r="AU484" s="204"/>
      <c r="AV484" s="204"/>
      <c r="AW484" s="204"/>
      <c r="AX484" s="204"/>
      <c r="AY484" s="204"/>
      <c r="AZ484" s="204"/>
      <c r="BA484" s="204"/>
      <c r="BB484" s="204"/>
      <c r="BC484" s="231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  <c r="BZ484" s="204"/>
      <c r="CA484" s="204"/>
      <c r="CB484" s="204"/>
      <c r="CC484" s="204"/>
      <c r="CD484" s="204"/>
      <c r="CE484" s="204"/>
      <c r="CF484" s="204"/>
      <c r="CG484" s="204"/>
      <c r="CH484" s="204"/>
      <c r="CI484" s="204"/>
      <c r="CJ484" s="204"/>
      <c r="CK484" s="204"/>
      <c r="CL484" s="204"/>
      <c r="CM484" s="204"/>
      <c r="CN484" s="204"/>
      <c r="CO484" s="204"/>
      <c r="CP484" s="204"/>
      <c r="CQ484" s="204"/>
      <c r="CR484" s="204"/>
      <c r="CS484" s="204"/>
      <c r="CT484" s="204"/>
      <c r="CU484" s="231"/>
      <c r="CV484" s="231"/>
      <c r="CW484" s="231"/>
      <c r="CX484" s="242"/>
      <c r="CY484" s="242"/>
      <c r="CZ484" s="242"/>
      <c r="DD484" s="6">
        <f t="shared" si="16"/>
        <v>0</v>
      </c>
      <c r="DG484" s="6">
        <f t="shared" si="15"/>
        <v>0</v>
      </c>
    </row>
    <row r="485" spans="1:111" s="6" customFormat="1">
      <c r="A485" s="203"/>
      <c r="B485" s="204"/>
      <c r="C485" s="204"/>
      <c r="D485" s="204"/>
      <c r="E485" s="204"/>
      <c r="F485" s="204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  <c r="AA485" s="204"/>
      <c r="AB485" s="204"/>
      <c r="AC485" s="204"/>
      <c r="AD485" s="204"/>
      <c r="AE485" s="204"/>
      <c r="AF485" s="204"/>
      <c r="AG485" s="204"/>
      <c r="AH485" s="204"/>
      <c r="AI485" s="204"/>
      <c r="AJ485" s="204"/>
      <c r="AK485" s="204"/>
      <c r="AL485" s="204"/>
      <c r="AM485" s="204"/>
      <c r="AN485" s="204"/>
      <c r="AO485" s="204"/>
      <c r="AP485" s="204"/>
      <c r="AQ485" s="204"/>
      <c r="AR485" s="204"/>
      <c r="AS485" s="204"/>
      <c r="AT485" s="204"/>
      <c r="AU485" s="204"/>
      <c r="AV485" s="204"/>
      <c r="AW485" s="204"/>
      <c r="AX485" s="204"/>
      <c r="AY485" s="204"/>
      <c r="AZ485" s="204"/>
      <c r="BA485" s="204"/>
      <c r="BB485" s="204"/>
      <c r="BC485" s="231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  <c r="BZ485" s="204"/>
      <c r="CA485" s="204"/>
      <c r="CB485" s="204"/>
      <c r="CC485" s="204"/>
      <c r="CD485" s="204"/>
      <c r="CE485" s="204"/>
      <c r="CF485" s="204"/>
      <c r="CG485" s="204"/>
      <c r="CH485" s="204"/>
      <c r="CI485" s="204"/>
      <c r="CJ485" s="204"/>
      <c r="CK485" s="204"/>
      <c r="CL485" s="204"/>
      <c r="CM485" s="204"/>
      <c r="CN485" s="204"/>
      <c r="CO485" s="204"/>
      <c r="CP485" s="204"/>
      <c r="CQ485" s="204"/>
      <c r="CR485" s="204"/>
      <c r="CS485" s="204"/>
      <c r="CT485" s="204"/>
      <c r="CU485" s="231"/>
      <c r="CV485" s="231"/>
      <c r="CW485" s="231"/>
      <c r="CX485" s="242"/>
      <c r="CY485" s="242"/>
      <c r="CZ485" s="242"/>
      <c r="DD485" s="6">
        <f t="shared" si="16"/>
        <v>0</v>
      </c>
      <c r="DG485" s="6">
        <f t="shared" si="15"/>
        <v>0</v>
      </c>
    </row>
    <row r="486" spans="1:111" s="6" customFormat="1">
      <c r="A486" s="203"/>
      <c r="B486" s="204"/>
      <c r="C486" s="204"/>
      <c r="D486" s="204"/>
      <c r="E486" s="204"/>
      <c r="F486" s="204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  <c r="AA486" s="204"/>
      <c r="AB486" s="204"/>
      <c r="AC486" s="204"/>
      <c r="AD486" s="204"/>
      <c r="AE486" s="204"/>
      <c r="AF486" s="204"/>
      <c r="AG486" s="204"/>
      <c r="AH486" s="204"/>
      <c r="AI486" s="204"/>
      <c r="AJ486" s="204"/>
      <c r="AK486" s="204"/>
      <c r="AL486" s="204"/>
      <c r="AM486" s="204"/>
      <c r="AN486" s="204"/>
      <c r="AO486" s="204"/>
      <c r="AP486" s="204"/>
      <c r="AQ486" s="204"/>
      <c r="AR486" s="204"/>
      <c r="AS486" s="204"/>
      <c r="AT486" s="204"/>
      <c r="AU486" s="204"/>
      <c r="AV486" s="204"/>
      <c r="AW486" s="204"/>
      <c r="AX486" s="204"/>
      <c r="AY486" s="204"/>
      <c r="AZ486" s="204"/>
      <c r="BA486" s="204"/>
      <c r="BB486" s="204"/>
      <c r="BC486" s="231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  <c r="BZ486" s="204"/>
      <c r="CA486" s="204"/>
      <c r="CB486" s="204"/>
      <c r="CC486" s="204"/>
      <c r="CD486" s="204"/>
      <c r="CE486" s="204"/>
      <c r="CF486" s="204"/>
      <c r="CG486" s="204"/>
      <c r="CH486" s="204"/>
      <c r="CI486" s="204"/>
      <c r="CJ486" s="204"/>
      <c r="CK486" s="204"/>
      <c r="CL486" s="204"/>
      <c r="CM486" s="204"/>
      <c r="CN486" s="204"/>
      <c r="CO486" s="204"/>
      <c r="CP486" s="204"/>
      <c r="CQ486" s="204"/>
      <c r="CR486" s="204"/>
      <c r="CS486" s="204"/>
      <c r="CT486" s="204"/>
      <c r="CU486" s="231"/>
      <c r="CV486" s="231"/>
      <c r="CW486" s="231"/>
      <c r="CX486" s="242"/>
      <c r="CY486" s="242"/>
      <c r="CZ486" s="242"/>
      <c r="DD486" s="6">
        <f t="shared" si="16"/>
        <v>0</v>
      </c>
      <c r="DG486" s="6">
        <f t="shared" si="15"/>
        <v>0</v>
      </c>
    </row>
    <row r="487" spans="1:111" s="6" customFormat="1">
      <c r="A487" s="203"/>
      <c r="B487" s="204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04"/>
      <c r="AE487" s="204"/>
      <c r="AF487" s="204"/>
      <c r="AG487" s="204"/>
      <c r="AH487" s="204"/>
      <c r="AI487" s="204"/>
      <c r="AJ487" s="204"/>
      <c r="AK487" s="204"/>
      <c r="AL487" s="204"/>
      <c r="AM487" s="204"/>
      <c r="AN487" s="204"/>
      <c r="AO487" s="204"/>
      <c r="AP487" s="204"/>
      <c r="AQ487" s="204"/>
      <c r="AR487" s="204"/>
      <c r="AS487" s="204"/>
      <c r="AT487" s="204"/>
      <c r="AU487" s="204"/>
      <c r="AV487" s="204"/>
      <c r="AW487" s="204"/>
      <c r="AX487" s="204"/>
      <c r="AY487" s="204"/>
      <c r="AZ487" s="204"/>
      <c r="BA487" s="204"/>
      <c r="BB487" s="204"/>
      <c r="BC487" s="231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  <c r="BZ487" s="204"/>
      <c r="CA487" s="204"/>
      <c r="CB487" s="204"/>
      <c r="CC487" s="204"/>
      <c r="CD487" s="204"/>
      <c r="CE487" s="204"/>
      <c r="CF487" s="204"/>
      <c r="CG487" s="204"/>
      <c r="CH487" s="204"/>
      <c r="CI487" s="204"/>
      <c r="CJ487" s="204"/>
      <c r="CK487" s="204"/>
      <c r="CL487" s="204"/>
      <c r="CM487" s="204"/>
      <c r="CN487" s="204"/>
      <c r="CO487" s="204"/>
      <c r="CP487" s="204"/>
      <c r="CQ487" s="204"/>
      <c r="CR487" s="204"/>
      <c r="CS487" s="204"/>
      <c r="CT487" s="204"/>
      <c r="CU487" s="231"/>
      <c r="CV487" s="231"/>
      <c r="CW487" s="231"/>
      <c r="CX487" s="242"/>
      <c r="CY487" s="242"/>
      <c r="CZ487" s="242"/>
      <c r="DD487" s="6">
        <f t="shared" si="16"/>
        <v>0</v>
      </c>
      <c r="DG487" s="6">
        <f t="shared" si="15"/>
        <v>0</v>
      </c>
    </row>
    <row r="488" spans="1:111" s="6" customFormat="1">
      <c r="A488" s="203"/>
      <c r="B488" s="204"/>
      <c r="C488" s="204"/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04"/>
      <c r="AE488" s="204"/>
      <c r="AF488" s="204"/>
      <c r="AG488" s="204"/>
      <c r="AH488" s="204"/>
      <c r="AI488" s="204"/>
      <c r="AJ488" s="204"/>
      <c r="AK488" s="204"/>
      <c r="AL488" s="204"/>
      <c r="AM488" s="204"/>
      <c r="AN488" s="204"/>
      <c r="AO488" s="204"/>
      <c r="AP488" s="204"/>
      <c r="AQ488" s="204"/>
      <c r="AR488" s="204"/>
      <c r="AS488" s="204"/>
      <c r="AT488" s="204"/>
      <c r="AU488" s="204"/>
      <c r="AV488" s="204"/>
      <c r="AW488" s="204"/>
      <c r="AX488" s="204"/>
      <c r="AY488" s="204"/>
      <c r="AZ488" s="204"/>
      <c r="BA488" s="204"/>
      <c r="BB488" s="204"/>
      <c r="BC488" s="231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  <c r="BZ488" s="204"/>
      <c r="CA488" s="204"/>
      <c r="CB488" s="204"/>
      <c r="CC488" s="204"/>
      <c r="CD488" s="204"/>
      <c r="CE488" s="204"/>
      <c r="CF488" s="204"/>
      <c r="CG488" s="204"/>
      <c r="CH488" s="204"/>
      <c r="CI488" s="204"/>
      <c r="CJ488" s="204"/>
      <c r="CK488" s="204"/>
      <c r="CL488" s="204"/>
      <c r="CM488" s="204"/>
      <c r="CN488" s="204"/>
      <c r="CO488" s="204"/>
      <c r="CP488" s="204"/>
      <c r="CQ488" s="204"/>
      <c r="CR488" s="204"/>
      <c r="CS488" s="204"/>
      <c r="CT488" s="204"/>
      <c r="CU488" s="231"/>
      <c r="CV488" s="231"/>
      <c r="CW488" s="231"/>
      <c r="CX488" s="242"/>
      <c r="CY488" s="242"/>
      <c r="CZ488" s="242"/>
      <c r="DD488" s="6">
        <f t="shared" si="16"/>
        <v>0</v>
      </c>
      <c r="DG488" s="6">
        <f t="shared" si="15"/>
        <v>0</v>
      </c>
    </row>
    <row r="489" spans="1:111" s="6" customFormat="1">
      <c r="A489" s="203"/>
      <c r="B489" s="204"/>
      <c r="C489" s="204"/>
      <c r="D489" s="204"/>
      <c r="E489" s="204"/>
      <c r="F489" s="204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  <c r="AE489" s="204"/>
      <c r="AF489" s="204"/>
      <c r="AG489" s="204"/>
      <c r="AH489" s="204"/>
      <c r="AI489" s="204"/>
      <c r="AJ489" s="204"/>
      <c r="AK489" s="204"/>
      <c r="AL489" s="204"/>
      <c r="AM489" s="204"/>
      <c r="AN489" s="204"/>
      <c r="AO489" s="204"/>
      <c r="AP489" s="204"/>
      <c r="AQ489" s="204"/>
      <c r="AR489" s="204"/>
      <c r="AS489" s="204"/>
      <c r="AT489" s="204"/>
      <c r="AU489" s="204"/>
      <c r="AV489" s="204"/>
      <c r="AW489" s="204"/>
      <c r="AX489" s="204"/>
      <c r="AY489" s="204"/>
      <c r="AZ489" s="204"/>
      <c r="BA489" s="204"/>
      <c r="BB489" s="204"/>
      <c r="BC489" s="231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  <c r="BZ489" s="204"/>
      <c r="CA489" s="204"/>
      <c r="CB489" s="204"/>
      <c r="CC489" s="204"/>
      <c r="CD489" s="204"/>
      <c r="CE489" s="204"/>
      <c r="CF489" s="204"/>
      <c r="CG489" s="204"/>
      <c r="CH489" s="204"/>
      <c r="CI489" s="204"/>
      <c r="CJ489" s="204"/>
      <c r="CK489" s="204"/>
      <c r="CL489" s="204"/>
      <c r="CM489" s="204"/>
      <c r="CN489" s="204"/>
      <c r="CO489" s="204"/>
      <c r="CP489" s="204"/>
      <c r="CQ489" s="204"/>
      <c r="CR489" s="204"/>
      <c r="CS489" s="204"/>
      <c r="CT489" s="204"/>
      <c r="CU489" s="231"/>
      <c r="CV489" s="231"/>
      <c r="CW489" s="231"/>
      <c r="CX489" s="242"/>
      <c r="CY489" s="242"/>
      <c r="CZ489" s="242"/>
      <c r="DD489" s="6">
        <f t="shared" si="16"/>
        <v>0</v>
      </c>
      <c r="DG489" s="6">
        <f t="shared" si="15"/>
        <v>0</v>
      </c>
    </row>
    <row r="490" spans="1:111" s="6" customFormat="1">
      <c r="A490" s="203"/>
      <c r="B490" s="204"/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04"/>
      <c r="AH490" s="204"/>
      <c r="AI490" s="204"/>
      <c r="AJ490" s="204"/>
      <c r="AK490" s="204"/>
      <c r="AL490" s="204"/>
      <c r="AM490" s="204"/>
      <c r="AN490" s="204"/>
      <c r="AO490" s="204"/>
      <c r="AP490" s="204"/>
      <c r="AQ490" s="204"/>
      <c r="AR490" s="204"/>
      <c r="AS490" s="204"/>
      <c r="AT490" s="204"/>
      <c r="AU490" s="204"/>
      <c r="AV490" s="204"/>
      <c r="AW490" s="204"/>
      <c r="AX490" s="204"/>
      <c r="AY490" s="204"/>
      <c r="AZ490" s="204"/>
      <c r="BA490" s="204"/>
      <c r="BB490" s="204"/>
      <c r="BC490" s="231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  <c r="BZ490" s="204"/>
      <c r="CA490" s="204"/>
      <c r="CB490" s="204"/>
      <c r="CC490" s="204"/>
      <c r="CD490" s="204"/>
      <c r="CE490" s="204"/>
      <c r="CF490" s="204"/>
      <c r="CG490" s="204"/>
      <c r="CH490" s="204"/>
      <c r="CI490" s="204"/>
      <c r="CJ490" s="204"/>
      <c r="CK490" s="204"/>
      <c r="CL490" s="204"/>
      <c r="CM490" s="204"/>
      <c r="CN490" s="204"/>
      <c r="CO490" s="204"/>
      <c r="CP490" s="204"/>
      <c r="CQ490" s="204"/>
      <c r="CR490" s="204"/>
      <c r="CS490" s="204"/>
      <c r="CT490" s="204"/>
      <c r="CU490" s="231"/>
      <c r="CV490" s="231"/>
      <c r="CW490" s="231"/>
      <c r="CX490" s="242"/>
      <c r="CY490" s="242"/>
      <c r="CZ490" s="242"/>
      <c r="DD490" s="6">
        <f t="shared" si="16"/>
        <v>0</v>
      </c>
      <c r="DG490" s="6">
        <f t="shared" si="15"/>
        <v>0</v>
      </c>
    </row>
    <row r="491" spans="1:111" s="6" customFormat="1">
      <c r="A491" s="203"/>
      <c r="B491" s="204"/>
      <c r="C491" s="204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31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31"/>
      <c r="CV491" s="231"/>
      <c r="CW491" s="231"/>
      <c r="CX491" s="242"/>
      <c r="CY491" s="242"/>
      <c r="CZ491" s="242"/>
      <c r="DD491" s="6">
        <f t="shared" si="16"/>
        <v>0</v>
      </c>
      <c r="DG491" s="6">
        <f t="shared" si="15"/>
        <v>0</v>
      </c>
    </row>
    <row r="492" spans="1:111" s="6" customFormat="1">
      <c r="A492" s="203"/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204"/>
      <c r="AO492" s="204"/>
      <c r="AP492" s="204"/>
      <c r="AQ492" s="204"/>
      <c r="AR492" s="204"/>
      <c r="AS492" s="204"/>
      <c r="AT492" s="204"/>
      <c r="AU492" s="204"/>
      <c r="AV492" s="204"/>
      <c r="AW492" s="204"/>
      <c r="AX492" s="204"/>
      <c r="AY492" s="204"/>
      <c r="AZ492" s="204"/>
      <c r="BA492" s="204"/>
      <c r="BB492" s="204"/>
      <c r="BC492" s="231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  <c r="BZ492" s="204"/>
      <c r="CA492" s="204"/>
      <c r="CB492" s="204"/>
      <c r="CC492" s="204"/>
      <c r="CD492" s="204"/>
      <c r="CE492" s="204"/>
      <c r="CF492" s="204"/>
      <c r="CG492" s="204"/>
      <c r="CH492" s="204"/>
      <c r="CI492" s="204"/>
      <c r="CJ492" s="204"/>
      <c r="CK492" s="204"/>
      <c r="CL492" s="204"/>
      <c r="CM492" s="204"/>
      <c r="CN492" s="204"/>
      <c r="CO492" s="204"/>
      <c r="CP492" s="204"/>
      <c r="CQ492" s="204"/>
      <c r="CR492" s="204"/>
      <c r="CS492" s="204"/>
      <c r="CT492" s="204"/>
      <c r="CU492" s="231"/>
      <c r="CV492" s="231"/>
      <c r="CW492" s="231"/>
      <c r="CX492" s="242"/>
      <c r="CY492" s="242"/>
      <c r="CZ492" s="242"/>
      <c r="DD492" s="6">
        <f t="shared" si="16"/>
        <v>0</v>
      </c>
      <c r="DG492" s="6">
        <f t="shared" si="15"/>
        <v>0</v>
      </c>
    </row>
    <row r="493" spans="1:111" s="6" customFormat="1">
      <c r="A493" s="203"/>
      <c r="B493" s="204"/>
      <c r="C493" s="204"/>
      <c r="D493" s="204"/>
      <c r="E493" s="204"/>
      <c r="F493" s="204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204"/>
      <c r="AM493" s="204"/>
      <c r="AN493" s="204"/>
      <c r="AO493" s="204"/>
      <c r="AP493" s="204"/>
      <c r="AQ493" s="204"/>
      <c r="AR493" s="204"/>
      <c r="AS493" s="204"/>
      <c r="AT493" s="204"/>
      <c r="AU493" s="204"/>
      <c r="AV493" s="204"/>
      <c r="AW493" s="204"/>
      <c r="AX493" s="204"/>
      <c r="AY493" s="204"/>
      <c r="AZ493" s="204"/>
      <c r="BA493" s="204"/>
      <c r="BB493" s="204"/>
      <c r="BC493" s="231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  <c r="BZ493" s="204"/>
      <c r="CA493" s="204"/>
      <c r="CB493" s="204"/>
      <c r="CC493" s="204"/>
      <c r="CD493" s="204"/>
      <c r="CE493" s="204"/>
      <c r="CF493" s="204"/>
      <c r="CG493" s="204"/>
      <c r="CH493" s="204"/>
      <c r="CI493" s="204"/>
      <c r="CJ493" s="204"/>
      <c r="CK493" s="204"/>
      <c r="CL493" s="204"/>
      <c r="CM493" s="204"/>
      <c r="CN493" s="204"/>
      <c r="CO493" s="204"/>
      <c r="CP493" s="204"/>
      <c r="CQ493" s="204"/>
      <c r="CR493" s="204"/>
      <c r="CS493" s="204"/>
      <c r="CT493" s="204"/>
      <c r="CU493" s="231"/>
      <c r="CV493" s="231"/>
      <c r="CW493" s="231"/>
      <c r="CX493" s="242"/>
      <c r="CY493" s="242"/>
      <c r="CZ493" s="242"/>
      <c r="DD493" s="6">
        <f t="shared" si="16"/>
        <v>0</v>
      </c>
      <c r="DG493" s="6">
        <f t="shared" si="15"/>
        <v>0</v>
      </c>
    </row>
    <row r="494" spans="1:111" s="6" customFormat="1">
      <c r="A494" s="203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Q494" s="204"/>
      <c r="AR494" s="204"/>
      <c r="AS494" s="204"/>
      <c r="AT494" s="204"/>
      <c r="AU494" s="204"/>
      <c r="AV494" s="204"/>
      <c r="AW494" s="204"/>
      <c r="AX494" s="204"/>
      <c r="AY494" s="204"/>
      <c r="AZ494" s="204"/>
      <c r="BA494" s="204"/>
      <c r="BB494" s="204"/>
      <c r="BC494" s="231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  <c r="BZ494" s="204"/>
      <c r="CA494" s="204"/>
      <c r="CB494" s="204"/>
      <c r="CC494" s="204"/>
      <c r="CD494" s="204"/>
      <c r="CE494" s="204"/>
      <c r="CF494" s="204"/>
      <c r="CG494" s="204"/>
      <c r="CH494" s="204"/>
      <c r="CI494" s="204"/>
      <c r="CJ494" s="204"/>
      <c r="CK494" s="204"/>
      <c r="CL494" s="204"/>
      <c r="CM494" s="204"/>
      <c r="CN494" s="204"/>
      <c r="CO494" s="204"/>
      <c r="CP494" s="204"/>
      <c r="CQ494" s="204"/>
      <c r="CR494" s="204"/>
      <c r="CS494" s="204"/>
      <c r="CT494" s="204"/>
      <c r="CU494" s="231"/>
      <c r="CV494" s="231"/>
      <c r="CW494" s="231"/>
      <c r="CX494" s="242"/>
      <c r="CY494" s="242"/>
      <c r="CZ494" s="242"/>
      <c r="DD494" s="6">
        <f t="shared" si="16"/>
        <v>0</v>
      </c>
      <c r="DG494" s="6">
        <f t="shared" si="15"/>
        <v>0</v>
      </c>
    </row>
    <row r="495" spans="1:111" s="6" customFormat="1">
      <c r="A495" s="203"/>
      <c r="B495" s="204"/>
      <c r="C495" s="204"/>
      <c r="D495" s="204"/>
      <c r="E495" s="204"/>
      <c r="F495" s="204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204"/>
      <c r="AO495" s="204"/>
      <c r="AP495" s="204"/>
      <c r="AQ495" s="204"/>
      <c r="AR495" s="204"/>
      <c r="AS495" s="204"/>
      <c r="AT495" s="204"/>
      <c r="AU495" s="204"/>
      <c r="AV495" s="204"/>
      <c r="AW495" s="204"/>
      <c r="AX495" s="204"/>
      <c r="AY495" s="204"/>
      <c r="AZ495" s="204"/>
      <c r="BA495" s="204"/>
      <c r="BB495" s="204"/>
      <c r="BC495" s="231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  <c r="BZ495" s="204"/>
      <c r="CA495" s="204"/>
      <c r="CB495" s="204"/>
      <c r="CC495" s="204"/>
      <c r="CD495" s="204"/>
      <c r="CE495" s="204"/>
      <c r="CF495" s="204"/>
      <c r="CG495" s="204"/>
      <c r="CH495" s="204"/>
      <c r="CI495" s="204"/>
      <c r="CJ495" s="204"/>
      <c r="CK495" s="204"/>
      <c r="CL495" s="204"/>
      <c r="CM495" s="204"/>
      <c r="CN495" s="204"/>
      <c r="CO495" s="204"/>
      <c r="CP495" s="204"/>
      <c r="CQ495" s="204"/>
      <c r="CR495" s="204"/>
      <c r="CS495" s="204"/>
      <c r="CT495" s="204"/>
      <c r="CU495" s="231"/>
      <c r="CV495" s="231"/>
      <c r="CW495" s="231"/>
      <c r="CX495" s="242"/>
      <c r="CY495" s="242"/>
      <c r="CZ495" s="242"/>
      <c r="DD495" s="6">
        <f t="shared" si="16"/>
        <v>0</v>
      </c>
      <c r="DG495" s="6">
        <f t="shared" si="15"/>
        <v>0</v>
      </c>
    </row>
    <row r="496" spans="1:111" s="6" customFormat="1">
      <c r="A496" s="203"/>
      <c r="B496" s="204"/>
      <c r="C496" s="204"/>
      <c r="D496" s="204"/>
      <c r="E496" s="204"/>
      <c r="F496" s="204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/>
      <c r="AH496" s="204"/>
      <c r="AI496" s="204"/>
      <c r="AJ496" s="204"/>
      <c r="AK496" s="204"/>
      <c r="AL496" s="204"/>
      <c r="AM496" s="204"/>
      <c r="AN496" s="204"/>
      <c r="AO496" s="204"/>
      <c r="AP496" s="204"/>
      <c r="AQ496" s="204"/>
      <c r="AR496" s="204"/>
      <c r="AS496" s="204"/>
      <c r="AT496" s="204"/>
      <c r="AU496" s="204"/>
      <c r="AV496" s="204"/>
      <c r="AW496" s="204"/>
      <c r="AX496" s="204"/>
      <c r="AY496" s="204"/>
      <c r="AZ496" s="204"/>
      <c r="BA496" s="204"/>
      <c r="BB496" s="204"/>
      <c r="BC496" s="231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  <c r="BZ496" s="204"/>
      <c r="CA496" s="204"/>
      <c r="CB496" s="204"/>
      <c r="CC496" s="204"/>
      <c r="CD496" s="204"/>
      <c r="CE496" s="204"/>
      <c r="CF496" s="204"/>
      <c r="CG496" s="204"/>
      <c r="CH496" s="204"/>
      <c r="CI496" s="204"/>
      <c r="CJ496" s="204"/>
      <c r="CK496" s="204"/>
      <c r="CL496" s="204"/>
      <c r="CM496" s="204"/>
      <c r="CN496" s="204"/>
      <c r="CO496" s="204"/>
      <c r="CP496" s="204"/>
      <c r="CQ496" s="204"/>
      <c r="CR496" s="204"/>
      <c r="CS496" s="204"/>
      <c r="CT496" s="204"/>
      <c r="CU496" s="231"/>
      <c r="CV496" s="231"/>
      <c r="CW496" s="231"/>
      <c r="CX496" s="242"/>
      <c r="CY496" s="242"/>
      <c r="CZ496" s="242"/>
      <c r="DD496" s="6">
        <f t="shared" si="16"/>
        <v>0</v>
      </c>
      <c r="DG496" s="6">
        <f t="shared" si="15"/>
        <v>0</v>
      </c>
    </row>
    <row r="497" spans="1:111" s="6" customFormat="1">
      <c r="A497" s="203"/>
      <c r="B497" s="204"/>
      <c r="C497" s="204"/>
      <c r="D497" s="204"/>
      <c r="E497" s="204"/>
      <c r="F497" s="204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/>
      <c r="AH497" s="204"/>
      <c r="AI497" s="204"/>
      <c r="AJ497" s="204"/>
      <c r="AK497" s="204"/>
      <c r="AL497" s="204"/>
      <c r="AM497" s="204"/>
      <c r="AN497" s="204"/>
      <c r="AO497" s="204"/>
      <c r="AP497" s="204"/>
      <c r="AQ497" s="204"/>
      <c r="AR497" s="204"/>
      <c r="AS497" s="204"/>
      <c r="AT497" s="204"/>
      <c r="AU497" s="204"/>
      <c r="AV497" s="204"/>
      <c r="AW497" s="204"/>
      <c r="AX497" s="204"/>
      <c r="AY497" s="204"/>
      <c r="AZ497" s="204"/>
      <c r="BA497" s="204"/>
      <c r="BB497" s="204"/>
      <c r="BC497" s="231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  <c r="BZ497" s="204"/>
      <c r="CA497" s="204"/>
      <c r="CB497" s="204"/>
      <c r="CC497" s="204"/>
      <c r="CD497" s="204"/>
      <c r="CE497" s="204"/>
      <c r="CF497" s="204"/>
      <c r="CG497" s="204"/>
      <c r="CH497" s="204"/>
      <c r="CI497" s="204"/>
      <c r="CJ497" s="204"/>
      <c r="CK497" s="204"/>
      <c r="CL497" s="204"/>
      <c r="CM497" s="204"/>
      <c r="CN497" s="204"/>
      <c r="CO497" s="204"/>
      <c r="CP497" s="204"/>
      <c r="CQ497" s="204"/>
      <c r="CR497" s="204"/>
      <c r="CS497" s="204"/>
      <c r="CT497" s="204"/>
      <c r="CU497" s="231"/>
      <c r="CV497" s="231"/>
      <c r="CW497" s="231"/>
      <c r="CX497" s="242"/>
      <c r="CY497" s="242"/>
      <c r="CZ497" s="242"/>
      <c r="DD497" s="6">
        <f t="shared" si="16"/>
        <v>0</v>
      </c>
      <c r="DG497" s="6">
        <f t="shared" si="15"/>
        <v>0</v>
      </c>
    </row>
    <row r="498" spans="1:111" s="6" customFormat="1">
      <c r="A498" s="203"/>
      <c r="B498" s="204"/>
      <c r="C498" s="204"/>
      <c r="D498" s="204"/>
      <c r="E498" s="204"/>
      <c r="F498" s="204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/>
      <c r="AH498" s="204"/>
      <c r="AI498" s="204"/>
      <c r="AJ498" s="204"/>
      <c r="AK498" s="204"/>
      <c r="AL498" s="204"/>
      <c r="AM498" s="204"/>
      <c r="AN498" s="204"/>
      <c r="AO498" s="204"/>
      <c r="AP498" s="204"/>
      <c r="AQ498" s="204"/>
      <c r="AR498" s="204"/>
      <c r="AS498" s="204"/>
      <c r="AT498" s="204"/>
      <c r="AU498" s="204"/>
      <c r="AV498" s="204"/>
      <c r="AW498" s="204"/>
      <c r="AX498" s="204"/>
      <c r="AY498" s="204"/>
      <c r="AZ498" s="204"/>
      <c r="BA498" s="204"/>
      <c r="BB498" s="204"/>
      <c r="BC498" s="231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  <c r="BZ498" s="204"/>
      <c r="CA498" s="204"/>
      <c r="CB498" s="204"/>
      <c r="CC498" s="204"/>
      <c r="CD498" s="204"/>
      <c r="CE498" s="204"/>
      <c r="CF498" s="204"/>
      <c r="CG498" s="204"/>
      <c r="CH498" s="204"/>
      <c r="CI498" s="204"/>
      <c r="CJ498" s="204"/>
      <c r="CK498" s="204"/>
      <c r="CL498" s="204"/>
      <c r="CM498" s="204"/>
      <c r="CN498" s="204"/>
      <c r="CO498" s="204"/>
      <c r="CP498" s="204"/>
      <c r="CQ498" s="204"/>
      <c r="CR498" s="204"/>
      <c r="CS498" s="204"/>
      <c r="CT498" s="204"/>
      <c r="CU498" s="231"/>
      <c r="CV498" s="231"/>
      <c r="CW498" s="231"/>
      <c r="CX498" s="242"/>
      <c r="CY498" s="242"/>
      <c r="CZ498" s="242"/>
      <c r="DD498" s="6">
        <f t="shared" si="16"/>
        <v>0</v>
      </c>
      <c r="DG498" s="6">
        <f t="shared" si="15"/>
        <v>0</v>
      </c>
    </row>
    <row r="499" spans="1:111" s="6" customFormat="1">
      <c r="A499" s="203"/>
      <c r="B499" s="204"/>
      <c r="C499" s="204"/>
      <c r="D499" s="204"/>
      <c r="E499" s="204"/>
      <c r="F499" s="204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  <c r="AN499" s="204"/>
      <c r="AO499" s="204"/>
      <c r="AP499" s="204"/>
      <c r="AQ499" s="204"/>
      <c r="AR499" s="204"/>
      <c r="AS499" s="204"/>
      <c r="AT499" s="204"/>
      <c r="AU499" s="204"/>
      <c r="AV499" s="204"/>
      <c r="AW499" s="204"/>
      <c r="AX499" s="204"/>
      <c r="AY499" s="204"/>
      <c r="AZ499" s="204"/>
      <c r="BA499" s="204"/>
      <c r="BB499" s="204"/>
      <c r="BC499" s="231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  <c r="BZ499" s="204"/>
      <c r="CA499" s="204"/>
      <c r="CB499" s="204"/>
      <c r="CC499" s="204"/>
      <c r="CD499" s="204"/>
      <c r="CE499" s="204"/>
      <c r="CF499" s="204"/>
      <c r="CG499" s="204"/>
      <c r="CH499" s="204"/>
      <c r="CI499" s="204"/>
      <c r="CJ499" s="204"/>
      <c r="CK499" s="204"/>
      <c r="CL499" s="204"/>
      <c r="CM499" s="204"/>
      <c r="CN499" s="204"/>
      <c r="CO499" s="204"/>
      <c r="CP499" s="204"/>
      <c r="CQ499" s="204"/>
      <c r="CR499" s="204"/>
      <c r="CS499" s="204"/>
      <c r="CT499" s="204"/>
      <c r="CU499" s="231"/>
      <c r="CV499" s="231"/>
      <c r="CW499" s="231"/>
      <c r="CX499" s="242"/>
      <c r="CY499" s="242"/>
      <c r="CZ499" s="242"/>
      <c r="DD499" s="6">
        <f t="shared" si="16"/>
        <v>0</v>
      </c>
      <c r="DG499" s="6">
        <f t="shared" si="15"/>
        <v>0</v>
      </c>
    </row>
    <row r="500" spans="1:111" s="6" customFormat="1">
      <c r="A500" s="203"/>
      <c r="B500" s="204"/>
      <c r="C500" s="204"/>
      <c r="D500" s="204"/>
      <c r="E500" s="204"/>
      <c r="F500" s="204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204"/>
      <c r="AO500" s="204"/>
      <c r="AP500" s="204"/>
      <c r="AQ500" s="204"/>
      <c r="AR500" s="204"/>
      <c r="AS500" s="204"/>
      <c r="AT500" s="204"/>
      <c r="AU500" s="204"/>
      <c r="AV500" s="204"/>
      <c r="AW500" s="204"/>
      <c r="AX500" s="204"/>
      <c r="AY500" s="204"/>
      <c r="AZ500" s="204"/>
      <c r="BA500" s="204"/>
      <c r="BB500" s="204"/>
      <c r="BC500" s="231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  <c r="BZ500" s="204"/>
      <c r="CA500" s="204"/>
      <c r="CB500" s="204"/>
      <c r="CC500" s="204"/>
      <c r="CD500" s="204"/>
      <c r="CE500" s="204"/>
      <c r="CF500" s="204"/>
      <c r="CG500" s="204"/>
      <c r="CH500" s="204"/>
      <c r="CI500" s="204"/>
      <c r="CJ500" s="204"/>
      <c r="CK500" s="204"/>
      <c r="CL500" s="204"/>
      <c r="CM500" s="204"/>
      <c r="CN500" s="204"/>
      <c r="CO500" s="204"/>
      <c r="CP500" s="204"/>
      <c r="CQ500" s="204"/>
      <c r="CR500" s="204"/>
      <c r="CS500" s="204"/>
      <c r="CT500" s="204"/>
      <c r="CU500" s="231"/>
      <c r="CV500" s="231"/>
      <c r="CW500" s="231"/>
      <c r="CX500" s="242"/>
      <c r="CY500" s="242"/>
      <c r="CZ500" s="242"/>
      <c r="DD500" s="6">
        <f t="shared" si="16"/>
        <v>0</v>
      </c>
      <c r="DG500" s="6">
        <f t="shared" si="15"/>
        <v>0</v>
      </c>
    </row>
    <row r="501" spans="1:111" s="6" customFormat="1">
      <c r="A501" s="203"/>
      <c r="B501" s="204"/>
      <c r="C501" s="204"/>
      <c r="D501" s="204"/>
      <c r="E501" s="204"/>
      <c r="F501" s="204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04"/>
      <c r="AH501" s="204"/>
      <c r="AI501" s="204"/>
      <c r="AJ501" s="204"/>
      <c r="AK501" s="204"/>
      <c r="AL501" s="204"/>
      <c r="AM501" s="204"/>
      <c r="AN501" s="204"/>
      <c r="AO501" s="204"/>
      <c r="AP501" s="204"/>
      <c r="AQ501" s="204"/>
      <c r="AR501" s="204"/>
      <c r="AS501" s="204"/>
      <c r="AT501" s="204"/>
      <c r="AU501" s="204"/>
      <c r="AV501" s="204"/>
      <c r="AW501" s="204"/>
      <c r="AX501" s="204"/>
      <c r="AY501" s="204"/>
      <c r="AZ501" s="204"/>
      <c r="BA501" s="204"/>
      <c r="BB501" s="204"/>
      <c r="BC501" s="231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  <c r="BZ501" s="204"/>
      <c r="CA501" s="204"/>
      <c r="CB501" s="204"/>
      <c r="CC501" s="204"/>
      <c r="CD501" s="204"/>
      <c r="CE501" s="204"/>
      <c r="CF501" s="204"/>
      <c r="CG501" s="204"/>
      <c r="CH501" s="204"/>
      <c r="CI501" s="204"/>
      <c r="CJ501" s="204"/>
      <c r="CK501" s="204"/>
      <c r="CL501" s="204"/>
      <c r="CM501" s="204"/>
      <c r="CN501" s="204"/>
      <c r="CO501" s="204"/>
      <c r="CP501" s="204"/>
      <c r="CQ501" s="204"/>
      <c r="CR501" s="204"/>
      <c r="CS501" s="204"/>
      <c r="CT501" s="204"/>
      <c r="CU501" s="231"/>
      <c r="CV501" s="231"/>
      <c r="CW501" s="231"/>
      <c r="CX501" s="242"/>
      <c r="CY501" s="242"/>
      <c r="CZ501" s="242"/>
      <c r="DD501" s="6">
        <f t="shared" si="16"/>
        <v>0</v>
      </c>
      <c r="DG501" s="6">
        <f t="shared" si="15"/>
        <v>0</v>
      </c>
    </row>
    <row r="502" spans="1:111" s="6" customFormat="1">
      <c r="A502" s="203"/>
      <c r="B502" s="204"/>
      <c r="C502" s="204"/>
      <c r="D502" s="204"/>
      <c r="E502" s="204"/>
      <c r="F502" s="204"/>
      <c r="G502" s="204"/>
      <c r="H502" s="204"/>
      <c r="I502" s="204"/>
      <c r="J502" s="204"/>
      <c r="K502" s="204"/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  <c r="AA502" s="204"/>
      <c r="AB502" s="204"/>
      <c r="AC502" s="204"/>
      <c r="AD502" s="204"/>
      <c r="AE502" s="204"/>
      <c r="AF502" s="204"/>
      <c r="AG502" s="204"/>
      <c r="AH502" s="204"/>
      <c r="AI502" s="204"/>
      <c r="AJ502" s="204"/>
      <c r="AK502" s="204"/>
      <c r="AL502" s="204"/>
      <c r="AM502" s="204"/>
      <c r="AN502" s="204"/>
      <c r="AO502" s="204"/>
      <c r="AP502" s="204"/>
      <c r="AQ502" s="204"/>
      <c r="AR502" s="204"/>
      <c r="AS502" s="204"/>
      <c r="AT502" s="204"/>
      <c r="AU502" s="204"/>
      <c r="AV502" s="204"/>
      <c r="AW502" s="204"/>
      <c r="AX502" s="204"/>
      <c r="AY502" s="204"/>
      <c r="AZ502" s="204"/>
      <c r="BA502" s="204"/>
      <c r="BB502" s="204"/>
      <c r="BC502" s="231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  <c r="BZ502" s="204"/>
      <c r="CA502" s="204"/>
      <c r="CB502" s="204"/>
      <c r="CC502" s="204"/>
      <c r="CD502" s="204"/>
      <c r="CE502" s="204"/>
      <c r="CF502" s="204"/>
      <c r="CG502" s="204"/>
      <c r="CH502" s="204"/>
      <c r="CI502" s="204"/>
      <c r="CJ502" s="204"/>
      <c r="CK502" s="204"/>
      <c r="CL502" s="204"/>
      <c r="CM502" s="204"/>
      <c r="CN502" s="204"/>
      <c r="CO502" s="204"/>
      <c r="CP502" s="204"/>
      <c r="CQ502" s="204"/>
      <c r="CR502" s="204"/>
      <c r="CS502" s="204"/>
      <c r="CT502" s="204"/>
      <c r="CU502" s="231"/>
      <c r="CV502" s="231"/>
      <c r="CW502" s="231"/>
      <c r="CX502" s="242"/>
      <c r="CY502" s="242"/>
      <c r="CZ502" s="242"/>
      <c r="DD502" s="6">
        <f t="shared" si="16"/>
        <v>0</v>
      </c>
      <c r="DG502" s="6">
        <f t="shared" si="15"/>
        <v>0</v>
      </c>
    </row>
    <row r="503" spans="1:111" s="6" customFormat="1">
      <c r="A503" s="203"/>
      <c r="B503" s="204"/>
      <c r="C503" s="204"/>
      <c r="D503" s="204"/>
      <c r="E503" s="204"/>
      <c r="F503" s="204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  <c r="AA503" s="204"/>
      <c r="AB503" s="204"/>
      <c r="AC503" s="204"/>
      <c r="AD503" s="204"/>
      <c r="AE503" s="204"/>
      <c r="AF503" s="204"/>
      <c r="AG503" s="204"/>
      <c r="AH503" s="204"/>
      <c r="AI503" s="204"/>
      <c r="AJ503" s="204"/>
      <c r="AK503" s="204"/>
      <c r="AL503" s="204"/>
      <c r="AM503" s="204"/>
      <c r="AN503" s="204"/>
      <c r="AO503" s="204"/>
      <c r="AP503" s="204"/>
      <c r="AQ503" s="204"/>
      <c r="AR503" s="204"/>
      <c r="AS503" s="204"/>
      <c r="AT503" s="204"/>
      <c r="AU503" s="204"/>
      <c r="AV503" s="204"/>
      <c r="AW503" s="204"/>
      <c r="AX503" s="204"/>
      <c r="AY503" s="204"/>
      <c r="AZ503" s="204"/>
      <c r="BA503" s="204"/>
      <c r="BB503" s="204"/>
      <c r="BC503" s="231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  <c r="BZ503" s="204"/>
      <c r="CA503" s="204"/>
      <c r="CB503" s="204"/>
      <c r="CC503" s="204"/>
      <c r="CD503" s="204"/>
      <c r="CE503" s="204"/>
      <c r="CF503" s="204"/>
      <c r="CG503" s="204"/>
      <c r="CH503" s="204"/>
      <c r="CI503" s="204"/>
      <c r="CJ503" s="204"/>
      <c r="CK503" s="204"/>
      <c r="CL503" s="204"/>
      <c r="CM503" s="204"/>
      <c r="CN503" s="204"/>
      <c r="CO503" s="204"/>
      <c r="CP503" s="204"/>
      <c r="CQ503" s="204"/>
      <c r="CR503" s="204"/>
      <c r="CS503" s="204"/>
      <c r="CT503" s="204"/>
      <c r="CU503" s="231"/>
      <c r="CV503" s="231"/>
      <c r="CW503" s="231"/>
      <c r="CX503" s="242"/>
      <c r="CY503" s="242"/>
      <c r="CZ503" s="242"/>
      <c r="DD503" s="6">
        <f t="shared" si="16"/>
        <v>0</v>
      </c>
      <c r="DG503" s="6">
        <f t="shared" si="15"/>
        <v>0</v>
      </c>
    </row>
    <row r="504" spans="1:111" s="6" customFormat="1">
      <c r="A504" s="203"/>
      <c r="B504" s="204"/>
      <c r="C504" s="204"/>
      <c r="D504" s="204"/>
      <c r="E504" s="204"/>
      <c r="F504" s="204"/>
      <c r="G504" s="204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  <c r="AA504" s="204"/>
      <c r="AB504" s="204"/>
      <c r="AC504" s="204"/>
      <c r="AD504" s="204"/>
      <c r="AE504" s="204"/>
      <c r="AF504" s="204"/>
      <c r="AG504" s="204"/>
      <c r="AH504" s="204"/>
      <c r="AI504" s="204"/>
      <c r="AJ504" s="204"/>
      <c r="AK504" s="204"/>
      <c r="AL504" s="204"/>
      <c r="AM504" s="204"/>
      <c r="AN504" s="204"/>
      <c r="AO504" s="204"/>
      <c r="AP504" s="204"/>
      <c r="AQ504" s="204"/>
      <c r="AR504" s="204"/>
      <c r="AS504" s="204"/>
      <c r="AT504" s="204"/>
      <c r="AU504" s="204"/>
      <c r="AV504" s="204"/>
      <c r="AW504" s="204"/>
      <c r="AX504" s="204"/>
      <c r="AY504" s="204"/>
      <c r="AZ504" s="204"/>
      <c r="BA504" s="204"/>
      <c r="BB504" s="204"/>
      <c r="BC504" s="231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  <c r="BZ504" s="204"/>
      <c r="CA504" s="204"/>
      <c r="CB504" s="204"/>
      <c r="CC504" s="204"/>
      <c r="CD504" s="204"/>
      <c r="CE504" s="204"/>
      <c r="CF504" s="204"/>
      <c r="CG504" s="204"/>
      <c r="CH504" s="204"/>
      <c r="CI504" s="204"/>
      <c r="CJ504" s="204"/>
      <c r="CK504" s="204"/>
      <c r="CL504" s="204"/>
      <c r="CM504" s="204"/>
      <c r="CN504" s="204"/>
      <c r="CO504" s="204"/>
      <c r="CP504" s="204"/>
      <c r="CQ504" s="204"/>
      <c r="CR504" s="204"/>
      <c r="CS504" s="204"/>
      <c r="CT504" s="204"/>
      <c r="CU504" s="231"/>
      <c r="CV504" s="231"/>
      <c r="CW504" s="231"/>
      <c r="CX504" s="242"/>
      <c r="CY504" s="242"/>
      <c r="CZ504" s="242"/>
      <c r="DD504" s="6">
        <f t="shared" si="16"/>
        <v>0</v>
      </c>
      <c r="DG504" s="6">
        <f t="shared" si="15"/>
        <v>0</v>
      </c>
    </row>
    <row r="505" spans="1:111" s="6" customFormat="1">
      <c r="CZ505" s="3"/>
    </row>
    <row r="506" spans="1:111" hidden="1">
      <c r="CN506" s="192"/>
      <c r="CO506" s="192"/>
      <c r="CP506" s="192"/>
      <c r="CQ506" s="192"/>
      <c r="CR506" s="192"/>
      <c r="CS506" s="192"/>
      <c r="CT506" s="192"/>
    </row>
    <row r="507" spans="1:111" s="6" customFormat="1" ht="17" hidden="1">
      <c r="A507" s="245" t="s">
        <v>200</v>
      </c>
      <c r="B507" s="246" t="e">
        <f t="shared" ref="B507:K507" si="17">AVERAGE(B5:B505)</f>
        <v>#DIV/0!</v>
      </c>
      <c r="C507" s="247" t="e">
        <f t="shared" si="17"/>
        <v>#DIV/0!</v>
      </c>
      <c r="D507" s="247" t="e">
        <f t="shared" si="17"/>
        <v>#DIV/0!</v>
      </c>
      <c r="E507" s="247" t="e">
        <f t="shared" si="17"/>
        <v>#DIV/0!</v>
      </c>
      <c r="F507" s="247" t="e">
        <f t="shared" si="17"/>
        <v>#DIV/0!</v>
      </c>
      <c r="G507" s="247" t="e">
        <f t="shared" si="17"/>
        <v>#DIV/0!</v>
      </c>
      <c r="H507" s="247" t="e">
        <f t="shared" si="17"/>
        <v>#DIV/0!</v>
      </c>
      <c r="I507" s="247" t="e">
        <f t="shared" si="17"/>
        <v>#DIV/0!</v>
      </c>
      <c r="J507" s="247" t="e">
        <f t="shared" si="17"/>
        <v>#DIV/0!</v>
      </c>
      <c r="K507" s="252" t="e">
        <f t="shared" si="17"/>
        <v>#DIV/0!</v>
      </c>
      <c r="L507" s="249">
        <f>COUNTIF(L5:L505,"Yes")</f>
        <v>0</v>
      </c>
      <c r="M507" s="254">
        <f t="shared" ref="M507:BB507" si="18">COUNTA(M5:M505)</f>
        <v>0</v>
      </c>
      <c r="N507" s="255">
        <f t="shared" si="18"/>
        <v>0</v>
      </c>
      <c r="O507" s="255">
        <f t="shared" si="18"/>
        <v>0</v>
      </c>
      <c r="P507" s="255">
        <f t="shared" si="18"/>
        <v>0</v>
      </c>
      <c r="Q507" s="255">
        <f t="shared" si="18"/>
        <v>0</v>
      </c>
      <c r="R507" s="307">
        <f t="shared" si="18"/>
        <v>0</v>
      </c>
      <c r="S507" s="308">
        <f t="shared" si="18"/>
        <v>0</v>
      </c>
      <c r="T507" s="254">
        <f t="shared" si="18"/>
        <v>0</v>
      </c>
      <c r="U507" s="255">
        <f t="shared" si="18"/>
        <v>0</v>
      </c>
      <c r="V507" s="255">
        <f t="shared" si="18"/>
        <v>0</v>
      </c>
      <c r="W507" s="255">
        <f t="shared" si="18"/>
        <v>0</v>
      </c>
      <c r="X507" s="255">
        <f t="shared" si="18"/>
        <v>0</v>
      </c>
      <c r="Y507" s="307">
        <f t="shared" si="18"/>
        <v>0</v>
      </c>
      <c r="Z507" s="308">
        <f t="shared" si="18"/>
        <v>0</v>
      </c>
      <c r="AA507" s="254">
        <f t="shared" si="18"/>
        <v>0</v>
      </c>
      <c r="AB507" s="255">
        <f t="shared" si="18"/>
        <v>0</v>
      </c>
      <c r="AC507" s="255">
        <f t="shared" si="18"/>
        <v>0</v>
      </c>
      <c r="AD507" s="255">
        <f t="shared" si="18"/>
        <v>0</v>
      </c>
      <c r="AE507" s="255">
        <f t="shared" si="18"/>
        <v>0</v>
      </c>
      <c r="AF507" s="307">
        <f t="shared" si="18"/>
        <v>0</v>
      </c>
      <c r="AG507" s="308">
        <f t="shared" si="18"/>
        <v>0</v>
      </c>
      <c r="AH507" s="254">
        <f t="shared" si="18"/>
        <v>0</v>
      </c>
      <c r="AI507" s="255">
        <f t="shared" si="18"/>
        <v>0</v>
      </c>
      <c r="AJ507" s="255">
        <f t="shared" si="18"/>
        <v>0</v>
      </c>
      <c r="AK507" s="255">
        <f t="shared" si="18"/>
        <v>0</v>
      </c>
      <c r="AL507" s="255">
        <f t="shared" si="18"/>
        <v>0</v>
      </c>
      <c r="AM507" s="307">
        <f t="shared" si="18"/>
        <v>0</v>
      </c>
      <c r="AN507" s="308">
        <f t="shared" si="18"/>
        <v>0</v>
      </c>
      <c r="AO507" s="254">
        <f t="shared" si="18"/>
        <v>0</v>
      </c>
      <c r="AP507" s="255">
        <f t="shared" si="18"/>
        <v>0</v>
      </c>
      <c r="AQ507" s="255">
        <f t="shared" si="18"/>
        <v>0</v>
      </c>
      <c r="AR507" s="255">
        <f t="shared" si="18"/>
        <v>0</v>
      </c>
      <c r="AS507" s="255">
        <f t="shared" si="18"/>
        <v>0</v>
      </c>
      <c r="AT507" s="307">
        <f t="shared" si="18"/>
        <v>0</v>
      </c>
      <c r="AU507" s="308">
        <f t="shared" si="18"/>
        <v>0</v>
      </c>
      <c r="AV507" s="254">
        <f t="shared" si="18"/>
        <v>0</v>
      </c>
      <c r="AW507" s="255">
        <f t="shared" si="18"/>
        <v>0</v>
      </c>
      <c r="AX507" s="255">
        <f t="shared" si="18"/>
        <v>0</v>
      </c>
      <c r="AY507" s="255">
        <f t="shared" si="18"/>
        <v>0</v>
      </c>
      <c r="AZ507" s="255">
        <f t="shared" si="18"/>
        <v>0</v>
      </c>
      <c r="BA507" s="307">
        <f t="shared" si="18"/>
        <v>0</v>
      </c>
      <c r="BB507" s="308">
        <f t="shared" si="18"/>
        <v>0</v>
      </c>
      <c r="BC507" s="1"/>
      <c r="BD507" s="249">
        <f>COUNTIF(BD5:BD505,"Yes")</f>
        <v>0</v>
      </c>
      <c r="BE507" s="254">
        <f t="shared" ref="BE507:CT507" si="19">COUNTA(BE5:BE505)</f>
        <v>0</v>
      </c>
      <c r="BF507" s="255">
        <f t="shared" si="19"/>
        <v>0</v>
      </c>
      <c r="BG507" s="255">
        <f t="shared" si="19"/>
        <v>0</v>
      </c>
      <c r="BH507" s="255">
        <f t="shared" si="19"/>
        <v>0</v>
      </c>
      <c r="BI507" s="255">
        <f t="shared" si="19"/>
        <v>0</v>
      </c>
      <c r="BJ507" s="307">
        <f t="shared" si="19"/>
        <v>0</v>
      </c>
      <c r="BK507" s="308">
        <f t="shared" si="19"/>
        <v>0</v>
      </c>
      <c r="BL507" s="254">
        <f t="shared" si="19"/>
        <v>0</v>
      </c>
      <c r="BM507" s="255">
        <f t="shared" si="19"/>
        <v>0</v>
      </c>
      <c r="BN507" s="255">
        <f t="shared" si="19"/>
        <v>0</v>
      </c>
      <c r="BO507" s="255">
        <f t="shared" si="19"/>
        <v>0</v>
      </c>
      <c r="BP507" s="255">
        <f t="shared" si="19"/>
        <v>0</v>
      </c>
      <c r="BQ507" s="307">
        <f t="shared" si="19"/>
        <v>0</v>
      </c>
      <c r="BR507" s="308">
        <f t="shared" si="19"/>
        <v>0</v>
      </c>
      <c r="BS507" s="254">
        <f t="shared" si="19"/>
        <v>0</v>
      </c>
      <c r="BT507" s="255">
        <f t="shared" si="19"/>
        <v>0</v>
      </c>
      <c r="BU507" s="255">
        <f t="shared" si="19"/>
        <v>0</v>
      </c>
      <c r="BV507" s="255">
        <f t="shared" si="19"/>
        <v>0</v>
      </c>
      <c r="BW507" s="255">
        <f t="shared" si="19"/>
        <v>0</v>
      </c>
      <c r="BX507" s="307">
        <f t="shared" si="19"/>
        <v>0</v>
      </c>
      <c r="BY507" s="308">
        <f t="shared" si="19"/>
        <v>0</v>
      </c>
      <c r="BZ507" s="254">
        <f t="shared" si="19"/>
        <v>0</v>
      </c>
      <c r="CA507" s="255">
        <f t="shared" si="19"/>
        <v>0</v>
      </c>
      <c r="CB507" s="255">
        <f t="shared" si="19"/>
        <v>0</v>
      </c>
      <c r="CC507" s="255">
        <f t="shared" si="19"/>
        <v>0</v>
      </c>
      <c r="CD507" s="255">
        <f t="shared" si="19"/>
        <v>0</v>
      </c>
      <c r="CE507" s="307">
        <f t="shared" si="19"/>
        <v>0</v>
      </c>
      <c r="CF507" s="308">
        <f t="shared" si="19"/>
        <v>0</v>
      </c>
      <c r="CG507" s="254">
        <f t="shared" si="19"/>
        <v>0</v>
      </c>
      <c r="CH507" s="255">
        <f t="shared" si="19"/>
        <v>0</v>
      </c>
      <c r="CI507" s="255">
        <f t="shared" si="19"/>
        <v>0</v>
      </c>
      <c r="CJ507" s="255">
        <f t="shared" si="19"/>
        <v>0</v>
      </c>
      <c r="CK507" s="255">
        <f t="shared" si="19"/>
        <v>0</v>
      </c>
      <c r="CL507" s="307">
        <f t="shared" si="19"/>
        <v>0</v>
      </c>
      <c r="CM507" s="308">
        <f t="shared" si="19"/>
        <v>0</v>
      </c>
      <c r="CN507" s="254">
        <f t="shared" si="19"/>
        <v>0</v>
      </c>
      <c r="CO507" s="255">
        <f t="shared" si="19"/>
        <v>0</v>
      </c>
      <c r="CP507" s="255">
        <f t="shared" si="19"/>
        <v>0</v>
      </c>
      <c r="CQ507" s="255">
        <f t="shared" si="19"/>
        <v>0</v>
      </c>
      <c r="CR507" s="255">
        <f t="shared" si="19"/>
        <v>0</v>
      </c>
      <c r="CS507" s="307">
        <f t="shared" si="19"/>
        <v>0</v>
      </c>
      <c r="CT507" s="308">
        <f t="shared" si="19"/>
        <v>0</v>
      </c>
      <c r="CU507" s="1"/>
      <c r="CV507" s="1"/>
      <c r="CW507" s="1"/>
      <c r="CZ507" s="3"/>
      <c r="DC507" s="262" t="s">
        <v>201</v>
      </c>
      <c r="DD507" s="263">
        <f>SUM(DD5:DD505)</f>
        <v>0</v>
      </c>
      <c r="DF507" s="264" t="s">
        <v>254</v>
      </c>
      <c r="DG507" s="265" t="e">
        <f>COUNTIF(DG5:DG505,"&gt;0")/$B$509</f>
        <v>#DIV/0!</v>
      </c>
    </row>
    <row r="508" spans="1:111" ht="34" hidden="1">
      <c r="A508" s="248"/>
      <c r="DC508" s="266" t="s">
        <v>255</v>
      </c>
      <c r="DD508" s="267">
        <f>$B$509*4*10</f>
        <v>0</v>
      </c>
    </row>
    <row r="509" spans="1:111" ht="17" hidden="1">
      <c r="A509" s="245" t="s">
        <v>204</v>
      </c>
      <c r="B509" s="249">
        <f>COUNTA(A5:A505)</f>
        <v>0</v>
      </c>
      <c r="CW509" s="250" t="str">
        <f>'pull-down menus'!C12</f>
        <v>Female</v>
      </c>
      <c r="CX509" s="259">
        <f>COUNTIF(CX$5:CX$505,CW509)</f>
        <v>0</v>
      </c>
      <c r="DC509" s="310" t="s">
        <v>205</v>
      </c>
      <c r="DD509" s="311" t="e">
        <f>DD507/DD508</f>
        <v>#DIV/0!</v>
      </c>
    </row>
    <row r="510" spans="1:111" ht="17" hidden="1">
      <c r="CW510" s="260" t="str">
        <f>'pull-down menus'!C13</f>
        <v>Male</v>
      </c>
      <c r="CX510" s="261">
        <f>COUNTIF(CX$5:CX$505,CW510)</f>
        <v>0</v>
      </c>
      <c r="DF510" s="270" t="s">
        <v>207</v>
      </c>
      <c r="DG510" s="259"/>
    </row>
    <row r="511" spans="1:111" ht="17" hidden="1">
      <c r="CW511" s="260" t="str">
        <f>'pull-down menus'!C14</f>
        <v>Transgender</v>
      </c>
      <c r="CX511" s="261">
        <f>COUNTIF(CX$5:CX$505,CW511)</f>
        <v>0</v>
      </c>
      <c r="DF511" s="271">
        <v>0</v>
      </c>
      <c r="DG511" s="261">
        <f>$B$509-SUM(DG512:DG521)</f>
        <v>0</v>
      </c>
    </row>
    <row r="512" spans="1:111" ht="17" hidden="1">
      <c r="A512" s="250" t="s">
        <v>208</v>
      </c>
      <c r="B512" s="251" t="e">
        <f>COUNTIF(B$5:B$505,0)/$B$509</f>
        <v>#DIV/0!</v>
      </c>
      <c r="C512" s="251" t="e">
        <f t="shared" ref="C512:K512" si="20">COUNTIF(C$5:C$505,0)/$B$509</f>
        <v>#DIV/0!</v>
      </c>
      <c r="D512" s="251" t="e">
        <f t="shared" si="20"/>
        <v>#DIV/0!</v>
      </c>
      <c r="E512" s="251" t="e">
        <f t="shared" si="20"/>
        <v>#DIV/0!</v>
      </c>
      <c r="F512" s="251" t="e">
        <f t="shared" si="20"/>
        <v>#DIV/0!</v>
      </c>
      <c r="G512" s="251" t="e">
        <f t="shared" si="20"/>
        <v>#DIV/0!</v>
      </c>
      <c r="H512" s="251" t="e">
        <f t="shared" si="20"/>
        <v>#DIV/0!</v>
      </c>
      <c r="I512" s="251" t="e">
        <f t="shared" si="20"/>
        <v>#DIV/0!</v>
      </c>
      <c r="J512" s="251" t="e">
        <f t="shared" si="20"/>
        <v>#DIV/0!</v>
      </c>
      <c r="K512" s="256" t="e">
        <f t="shared" si="20"/>
        <v>#DIV/0!</v>
      </c>
      <c r="CW512" s="260" t="str">
        <f>'pull-down menus'!C15</f>
        <v>Others</v>
      </c>
      <c r="CX512" s="261">
        <f>COUNTIF(CX$5:CX$505,CW512)</f>
        <v>0</v>
      </c>
      <c r="DF512" s="271">
        <v>1</v>
      </c>
      <c r="DG512" s="261">
        <f t="shared" ref="DG512:DG521" si="21">COUNTIF(DG$5:DG$505,DF512)</f>
        <v>0</v>
      </c>
    </row>
    <row r="513" spans="1:111" ht="17" hidden="1">
      <c r="A513" s="260" t="s">
        <v>209</v>
      </c>
      <c r="B513" s="272" t="e">
        <f>COUNTIF(B$5:B$505,1)/$B$509</f>
        <v>#DIV/0!</v>
      </c>
      <c r="C513" s="272" t="e">
        <f t="shared" ref="C513:K513" si="22">COUNTIF(C$5:C$505,1)/$B$509</f>
        <v>#DIV/0!</v>
      </c>
      <c r="D513" s="272" t="e">
        <f t="shared" si="22"/>
        <v>#DIV/0!</v>
      </c>
      <c r="E513" s="272" t="e">
        <f t="shared" si="22"/>
        <v>#DIV/0!</v>
      </c>
      <c r="F513" s="272" t="e">
        <f t="shared" si="22"/>
        <v>#DIV/0!</v>
      </c>
      <c r="G513" s="272" t="e">
        <f t="shared" si="22"/>
        <v>#DIV/0!</v>
      </c>
      <c r="H513" s="272" t="e">
        <f t="shared" si="22"/>
        <v>#DIV/0!</v>
      </c>
      <c r="I513" s="272" t="e">
        <f t="shared" si="22"/>
        <v>#DIV/0!</v>
      </c>
      <c r="J513" s="272" t="e">
        <f t="shared" si="22"/>
        <v>#DIV/0!</v>
      </c>
      <c r="K513" s="279" t="e">
        <f t="shared" si="22"/>
        <v>#DIV/0!</v>
      </c>
      <c r="CW513" s="282" t="s">
        <v>256</v>
      </c>
      <c r="CX513" s="283">
        <f>SUM(CX509:CX512)</f>
        <v>0</v>
      </c>
      <c r="DF513" s="271">
        <v>2</v>
      </c>
      <c r="DG513" s="261">
        <f t="shared" si="21"/>
        <v>0</v>
      </c>
    </row>
    <row r="514" spans="1:111" ht="17" hidden="1">
      <c r="A514" s="260" t="s">
        <v>210</v>
      </c>
      <c r="B514" s="272" t="e">
        <f>COUNTIF(B$5:B$505,2)/$B$509</f>
        <v>#DIV/0!</v>
      </c>
      <c r="C514" s="272" t="e">
        <f t="shared" ref="C514:K514" si="23">COUNTIF(C$5:C$505,2)/$B$509</f>
        <v>#DIV/0!</v>
      </c>
      <c r="D514" s="272" t="e">
        <f t="shared" si="23"/>
        <v>#DIV/0!</v>
      </c>
      <c r="E514" s="272" t="e">
        <f t="shared" si="23"/>
        <v>#DIV/0!</v>
      </c>
      <c r="F514" s="272" t="e">
        <f t="shared" si="23"/>
        <v>#DIV/0!</v>
      </c>
      <c r="G514" s="272" t="e">
        <f t="shared" si="23"/>
        <v>#DIV/0!</v>
      </c>
      <c r="H514" s="272" t="e">
        <f t="shared" si="23"/>
        <v>#DIV/0!</v>
      </c>
      <c r="I514" s="272" t="e">
        <f t="shared" si="23"/>
        <v>#DIV/0!</v>
      </c>
      <c r="J514" s="272" t="e">
        <f t="shared" si="23"/>
        <v>#DIV/0!</v>
      </c>
      <c r="K514" s="279" t="e">
        <f t="shared" si="23"/>
        <v>#DIV/0!</v>
      </c>
      <c r="DF514" s="271">
        <v>3</v>
      </c>
      <c r="DG514" s="261">
        <f t="shared" si="21"/>
        <v>0</v>
      </c>
    </row>
    <row r="515" spans="1:111" ht="17" hidden="1">
      <c r="A515" s="260" t="s">
        <v>211</v>
      </c>
      <c r="B515" s="272" t="e">
        <f>COUNTIF(B$5:B$505,3)/$B$509</f>
        <v>#DIV/0!</v>
      </c>
      <c r="C515" s="272" t="e">
        <f t="shared" ref="C515:K515" si="24">COUNTIF(C$5:C$505,3)/$B$509</f>
        <v>#DIV/0!</v>
      </c>
      <c r="D515" s="272" t="e">
        <f t="shared" si="24"/>
        <v>#DIV/0!</v>
      </c>
      <c r="E515" s="272" t="e">
        <f t="shared" si="24"/>
        <v>#DIV/0!</v>
      </c>
      <c r="F515" s="272" t="e">
        <f t="shared" si="24"/>
        <v>#DIV/0!</v>
      </c>
      <c r="G515" s="272" t="e">
        <f t="shared" si="24"/>
        <v>#DIV/0!</v>
      </c>
      <c r="H515" s="272" t="e">
        <f t="shared" si="24"/>
        <v>#DIV/0!</v>
      </c>
      <c r="I515" s="272" t="e">
        <f t="shared" si="24"/>
        <v>#DIV/0!</v>
      </c>
      <c r="J515" s="272" t="e">
        <f t="shared" si="24"/>
        <v>#DIV/0!</v>
      </c>
      <c r="K515" s="279" t="e">
        <f t="shared" si="24"/>
        <v>#DIV/0!</v>
      </c>
      <c r="CX515" s="284">
        <f>'pull-down menus'!C17</f>
        <v>0</v>
      </c>
      <c r="CY515" s="259">
        <f>COUNTIF(CY$5:CY$505,CX515)</f>
        <v>0</v>
      </c>
      <c r="DF515" s="271">
        <v>4</v>
      </c>
      <c r="DG515" s="261">
        <f t="shared" si="21"/>
        <v>0</v>
      </c>
    </row>
    <row r="516" spans="1:111" ht="17" hidden="1">
      <c r="A516" s="260" t="s">
        <v>212</v>
      </c>
      <c r="B516" s="272" t="e">
        <f>COUNTIF(B$5:B$505,4)/$B$509</f>
        <v>#DIV/0!</v>
      </c>
      <c r="C516" s="272" t="e">
        <f t="shared" ref="C516:K516" si="25">COUNTIF(C$5:C$505,4)/$B$509</f>
        <v>#DIV/0!</v>
      </c>
      <c r="D516" s="272" t="e">
        <f t="shared" si="25"/>
        <v>#DIV/0!</v>
      </c>
      <c r="E516" s="272" t="e">
        <f t="shared" si="25"/>
        <v>#DIV/0!</v>
      </c>
      <c r="F516" s="272" t="e">
        <f t="shared" si="25"/>
        <v>#DIV/0!</v>
      </c>
      <c r="G516" s="272" t="e">
        <f t="shared" si="25"/>
        <v>#DIV/0!</v>
      </c>
      <c r="H516" s="272" t="e">
        <f t="shared" si="25"/>
        <v>#DIV/0!</v>
      </c>
      <c r="I516" s="272" t="e">
        <f t="shared" si="25"/>
        <v>#DIV/0!</v>
      </c>
      <c r="J516" s="272" t="e">
        <f t="shared" si="25"/>
        <v>#DIV/0!</v>
      </c>
      <c r="K516" s="279" t="e">
        <f t="shared" si="25"/>
        <v>#DIV/0!</v>
      </c>
      <c r="CX516" s="285" t="str">
        <f>'pull-down menus'!C18</f>
        <v>18-24</v>
      </c>
      <c r="CY516" s="261">
        <f>COUNTIF(CY$5:CY$505,CX516)</f>
        <v>0</v>
      </c>
      <c r="DF516" s="271">
        <v>5</v>
      </c>
      <c r="DG516" s="261">
        <f t="shared" si="21"/>
        <v>0</v>
      </c>
    </row>
    <row r="517" spans="1:111" hidden="1">
      <c r="A517" s="260"/>
      <c r="B517" s="273"/>
      <c r="C517" s="273"/>
      <c r="D517" s="273"/>
      <c r="E517" s="273"/>
      <c r="F517" s="273"/>
      <c r="G517" s="273"/>
      <c r="H517" s="273"/>
      <c r="I517" s="273"/>
      <c r="J517" s="273"/>
      <c r="K517" s="261"/>
      <c r="CX517" s="285" t="str">
        <f>'pull-down menus'!C19</f>
        <v>25-44</v>
      </c>
      <c r="CY517" s="261">
        <f>COUNTIF(CY$5:CY$505,CX517)</f>
        <v>0</v>
      </c>
      <c r="DF517" s="271">
        <v>6</v>
      </c>
      <c r="DG517" s="261">
        <f t="shared" si="21"/>
        <v>0</v>
      </c>
    </row>
    <row r="518" spans="1:111" ht="17" hidden="1">
      <c r="A518" s="274" t="s">
        <v>213</v>
      </c>
      <c r="B518" s="275" t="e">
        <f>SUM(B512:B516)</f>
        <v>#DIV/0!</v>
      </c>
      <c r="C518" s="275" t="e">
        <f t="shared" ref="C518:K518" si="26">SUM(C512:C516)</f>
        <v>#DIV/0!</v>
      </c>
      <c r="D518" s="275" t="e">
        <f t="shared" si="26"/>
        <v>#DIV/0!</v>
      </c>
      <c r="E518" s="275" t="e">
        <f t="shared" si="26"/>
        <v>#DIV/0!</v>
      </c>
      <c r="F518" s="275" t="e">
        <f t="shared" si="26"/>
        <v>#DIV/0!</v>
      </c>
      <c r="G518" s="275" t="e">
        <f t="shared" si="26"/>
        <v>#DIV/0!</v>
      </c>
      <c r="H518" s="275" t="e">
        <f t="shared" si="26"/>
        <v>#DIV/0!</v>
      </c>
      <c r="I518" s="275" t="e">
        <f t="shared" si="26"/>
        <v>#DIV/0!</v>
      </c>
      <c r="J518" s="275" t="e">
        <f t="shared" si="26"/>
        <v>#DIV/0!</v>
      </c>
      <c r="K518" s="280" t="e">
        <f t="shared" si="26"/>
        <v>#DIV/0!</v>
      </c>
      <c r="CX518" s="285" t="str">
        <f>'pull-down menus'!C20</f>
        <v>45-64</v>
      </c>
      <c r="CY518" s="261">
        <f>COUNTIF(CY$5:CY$505,CX518)</f>
        <v>0</v>
      </c>
      <c r="DF518" s="271">
        <v>7</v>
      </c>
      <c r="DG518" s="261">
        <f t="shared" si="21"/>
        <v>0</v>
      </c>
    </row>
    <row r="519" spans="1:111" ht="17" hidden="1">
      <c r="A519" s="394" t="s">
        <v>214</v>
      </c>
      <c r="B519" s="277" t="e">
        <f>SUM(B515:B516)</f>
        <v>#DIV/0!</v>
      </c>
      <c r="C519" s="278" t="e">
        <f t="shared" ref="C519:K519" si="27">SUM(C515:C516)</f>
        <v>#DIV/0!</v>
      </c>
      <c r="D519" s="278" t="e">
        <f t="shared" si="27"/>
        <v>#DIV/0!</v>
      </c>
      <c r="E519" s="278" t="e">
        <f t="shared" si="27"/>
        <v>#DIV/0!</v>
      </c>
      <c r="F519" s="278" t="e">
        <f t="shared" si="27"/>
        <v>#DIV/0!</v>
      </c>
      <c r="G519" s="278" t="e">
        <f t="shared" si="27"/>
        <v>#DIV/0!</v>
      </c>
      <c r="H519" s="278" t="e">
        <f t="shared" si="27"/>
        <v>#DIV/0!</v>
      </c>
      <c r="I519" s="278" t="e">
        <f t="shared" si="27"/>
        <v>#DIV/0!</v>
      </c>
      <c r="J519" s="278" t="e">
        <f t="shared" si="27"/>
        <v>#DIV/0!</v>
      </c>
      <c r="K519" s="281" t="e">
        <f t="shared" si="27"/>
        <v>#DIV/0!</v>
      </c>
      <c r="CX519" s="285" t="str">
        <f>'pull-down menus'!C21</f>
        <v>65 or older</v>
      </c>
      <c r="CY519" s="261">
        <f>COUNTIF(CY$5:CY$505,CX519)</f>
        <v>0</v>
      </c>
      <c r="DF519" s="271">
        <v>8</v>
      </c>
      <c r="DG519" s="261">
        <f t="shared" si="21"/>
        <v>0</v>
      </c>
    </row>
    <row r="520" spans="1:111" ht="17" hidden="1">
      <c r="CX520" s="282" t="s">
        <v>256</v>
      </c>
      <c r="CY520" s="283">
        <f>SUM(CY515:CY519)</f>
        <v>0</v>
      </c>
      <c r="DF520" s="271">
        <v>9</v>
      </c>
      <c r="DG520" s="261">
        <f t="shared" si="21"/>
        <v>0</v>
      </c>
    </row>
    <row r="521" spans="1:111" hidden="1">
      <c r="CX521" s="339"/>
      <c r="CY521" s="340"/>
      <c r="DF521" s="266">
        <v>10</v>
      </c>
      <c r="DG521" s="289">
        <f t="shared" si="21"/>
        <v>0</v>
      </c>
    </row>
    <row r="522" spans="1:111" ht="17" hidden="1">
      <c r="CY522" s="250" t="str">
        <f>'pull-down menus'!C28</f>
        <v>Parent</v>
      </c>
      <c r="CZ522" s="259">
        <f t="shared" ref="CZ522:CZ527" si="28">COUNTIF(CZ$5:CZ$505,CY522)</f>
        <v>0</v>
      </c>
    </row>
    <row r="523" spans="1:111" ht="17" hidden="1">
      <c r="CY523" s="260" t="str">
        <f>'pull-down menus'!C29</f>
        <v>Grandparent</v>
      </c>
      <c r="CZ523" s="261">
        <f t="shared" si="28"/>
        <v>0</v>
      </c>
    </row>
    <row r="524" spans="1:111" ht="17" hidden="1">
      <c r="CY524" s="260" t="str">
        <f>'pull-down menus'!C30</f>
        <v>Child</v>
      </c>
      <c r="CZ524" s="261">
        <f t="shared" si="28"/>
        <v>0</v>
      </c>
    </row>
    <row r="525" spans="1:111" ht="17" hidden="1">
      <c r="CY525" s="260" t="str">
        <f>'pull-down menus'!C31</f>
        <v>Grandchild</v>
      </c>
      <c r="CZ525" s="261">
        <f t="shared" si="28"/>
        <v>0</v>
      </c>
    </row>
    <row r="526" spans="1:111" ht="17" hidden="1">
      <c r="CY526" s="260" t="str">
        <f>'pull-down menus'!C32</f>
        <v>Sibling</v>
      </c>
      <c r="CZ526" s="261">
        <f t="shared" si="28"/>
        <v>0</v>
      </c>
    </row>
    <row r="527" spans="1:111" ht="17" hidden="1">
      <c r="CY527" s="260" t="str">
        <f>'pull-down menus'!C33</f>
        <v>Other relatives</v>
      </c>
      <c r="CZ527" s="261">
        <f t="shared" si="28"/>
        <v>0</v>
      </c>
    </row>
    <row r="528" spans="1:111" ht="17" hidden="1">
      <c r="CY528" s="282" t="s">
        <v>256</v>
      </c>
      <c r="CZ528" s="283">
        <f>SUM(CZ522:CZ527)</f>
        <v>0</v>
      </c>
    </row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</sheetData>
  <mergeCells count="10">
    <mergeCell ref="A1:A3"/>
    <mergeCell ref="L1:L2"/>
    <mergeCell ref="BC1:BC4"/>
    <mergeCell ref="BD1:BD2"/>
    <mergeCell ref="CU1:CU4"/>
    <mergeCell ref="CV1:CV4"/>
    <mergeCell ref="CW1:CW4"/>
    <mergeCell ref="CX1:CX4"/>
    <mergeCell ref="CY1:CY4"/>
    <mergeCell ref="CZ1:CZ4"/>
  </mergeCells>
  <dataValidations count="1">
    <dataValidation allowBlank="1" showInputMessage="1" showErrorMessage="1" promptTitle="Leave this cell blank." prompt="If you need more rows for data entry, insert rows in the grey rows above." sqref="A505:XFD506" xr:uid="{00000000-0002-0000-0300-000007000000}"/>
  </dataValidations>
  <pageMargins left="0.75" right="0.75" top="1" bottom="1" header="0.5" footer="0.5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Please enter &quot;Yes&quot; or &quot;No&quot; only._x000d_" xr:uid="{00000000-0002-0000-0300-000000000000}">
          <x14:formula1>
            <xm:f>'pull-down menus'!$C$9:$C$10</xm:f>
          </x14:formula1>
          <xm:sqref>L5:L504 BD5:BD504</xm:sqref>
        </x14:dataValidation>
        <x14:dataValidation type="list" allowBlank="1" showInputMessage="1" showErrorMessage="1" error="Please choose one of the following:_x000d__x000d_14 or younger_x000d_15-24_x000d_25-44_x000d_45-64_x000d_65 or older" xr:uid="{00000000-0002-0000-0300-000001000000}">
          <x14:formula1>
            <xm:f>'pull-down menus'!$C$17:$C$21</xm:f>
          </x14:formula1>
          <xm:sqref>CY5 CY7 CY28 CY9:CY10 CY13:CY15 CY17:CY19 CY21:CY22 CY24:CY26 CY30:CY31 CY34:CY36 CY38:CY504</xm:sqref>
        </x14:dataValidation>
        <x14:dataValidation type="list" allowBlank="1" showInputMessage="1" showErrorMessage="1" error="Please enter &quot;Female&quot;, &quot;Male&quot;, &quot;Transgender&quot; or &quot;Others&quot;." xr:uid="{00000000-0002-0000-0300-000002000000}">
          <x14:formula1>
            <xm:f>'pull-down menus'!$C$12:$C$15</xm:f>
          </x14:formula1>
          <xm:sqref>CX5:CX504</xm:sqref>
        </x14:dataValidation>
        <x14:dataValidation type="list" allowBlank="1" showInputMessage="1" showErrorMessage="1" error="Enter ✔ if Yes. Otherwise, leave it blank." xr:uid="{00000000-0002-0000-0300-000003000000}">
          <x14:formula1>
            <xm:f>'pull-down menus'!$B$7:$B$7</xm:f>
          </x14:formula1>
          <xm:sqref>M5:M39 O5:O39 V5:V39 AC5:AC39 AJ5:AJ39 AQ5:AQ39 AX5:AX39 BB5:BB39 S5:T39 AG5:AH39 AU5:AV39 Z5:AA39 AN5:AO39 BE5:CT504</xm:sqref>
        </x14:dataValidation>
        <x14:dataValidation type="list" allowBlank="1" showInputMessage="1" showErrorMessage="1" error="Please enter 1, 2, 3, 4, 5 or leave it blank, where:_x000d__x000d_1 - Strongly Disagree_x000d_2 - Disagree_x000d_3 - Don't Know_x000d_4 - Agree_x000d_5 - Strongly Agree" xr:uid="{00000000-0002-0000-0300-000004000000}">
          <x14:formula1>
            <xm:f>'pull-down menus'!$B$1:$B$5</xm:f>
          </x14:formula1>
          <xm:sqref>B5:K504</xm:sqref>
        </x14:dataValidation>
        <x14:dataValidation type="list" allowBlank="1" showInputMessage="1" showErrorMessage="1" error="Select ✔ if Yes. _x000d__x000d_Otherwise, leave it blank." xr:uid="{00000000-0002-0000-0300-000005000000}">
          <x14:formula1>
            <xm:f>'pull-down menus'!$B$7</xm:f>
          </x14:formula1>
          <xm:sqref>M40:M502 N5:N502 O40:O502 U5:U502 V40:V502 AB5:AB502 AC40:AC502 AI5:AI502 AJ40:AJ502 AP5:AP502 AQ40:AQ502 AW5:AW502 AX40:AX502 BB40:BB502 AD5:AF502 AY5:BA502 S40:T502 AG40:AH502 AU40:AV502 W5:Y502 AR5:AT502 Z40:AA502 AN40:AO502 P5:R502 AK5:AM502 M503:BB504</xm:sqref>
        </x14:dataValidation>
        <x14:dataValidation type="list" allowBlank="1" showInputMessage="1" showErrorMessage="1" error="Please choose one of the following:_x000d__x000d_Parent_x000a_Grandparent_x000a_Child_x000a_Grandchild_x000a_Sibling_x000a_Other relatives _x000a_" xr:uid="{00000000-0002-0000-0300-000006000000}">
          <x14:formula1>
            <xm:f>'pull-down menus'!$C$28:$C$33</xm:f>
          </x14:formula1>
          <xm:sqref>CZ5:CZ504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550"/>
  <sheetViews>
    <sheetView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baseColWidth="10" defaultColWidth="10.83203125" defaultRowHeight="16"/>
  <cols>
    <col min="1" max="1" width="37.6640625" style="192" customWidth="1"/>
    <col min="2" max="13" width="13.1640625" style="192" customWidth="1"/>
    <col min="14" max="14" width="11.1640625" style="192" customWidth="1"/>
    <col min="15" max="15" width="11" style="192" customWidth="1"/>
    <col min="16" max="16" width="10.83203125" style="192" customWidth="1"/>
    <col min="17" max="20" width="10.83203125" style="192"/>
    <col min="21" max="22" width="11.33203125" style="192" customWidth="1"/>
    <col min="23" max="23" width="10.83203125" style="192" customWidth="1"/>
    <col min="24" max="27" width="10.83203125" style="192"/>
    <col min="28" max="28" width="11.1640625" style="192" customWidth="1"/>
    <col min="29" max="29" width="11.5" style="192" customWidth="1"/>
    <col min="30" max="30" width="10.83203125" style="192" customWidth="1"/>
    <col min="31" max="34" width="10.83203125" style="192"/>
    <col min="35" max="37" width="47.83203125" style="1" customWidth="1"/>
    <col min="38" max="38" width="16" style="192" customWidth="1"/>
    <col min="39" max="39" width="14.5" style="192" customWidth="1"/>
    <col min="40" max="40" width="16" style="192" customWidth="1"/>
    <col min="41" max="41" width="10.83203125" style="192" customWidth="1"/>
    <col min="42" max="42" width="10.83203125" style="192" hidden="1" customWidth="1"/>
    <col min="43" max="43" width="21.33203125" style="192" hidden="1" customWidth="1"/>
    <col min="44" max="44" width="11.6640625" style="192" hidden="1" customWidth="1"/>
    <col min="45" max="46" width="10.83203125" style="192" hidden="1" customWidth="1"/>
    <col min="47" max="47" width="15.6640625" style="192" hidden="1" customWidth="1"/>
    <col min="48" max="49" width="10.83203125" style="192" hidden="1" customWidth="1"/>
    <col min="50" max="16384" width="10.83203125" style="192"/>
  </cols>
  <sheetData>
    <row r="1" spans="1:47" s="188" customFormat="1" ht="59" customHeight="1">
      <c r="A1" s="410" t="s">
        <v>257</v>
      </c>
      <c r="B1" s="194" t="s">
        <v>258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417" t="s">
        <v>259</v>
      </c>
      <c r="N1" s="206"/>
      <c r="O1" s="207" t="s">
        <v>260</v>
      </c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304"/>
      <c r="AI1" s="400" t="s">
        <v>261</v>
      </c>
      <c r="AJ1" s="402" t="s">
        <v>262</v>
      </c>
      <c r="AK1" s="402" t="s">
        <v>263</v>
      </c>
      <c r="AL1" s="396" t="s">
        <v>264</v>
      </c>
      <c r="AM1" s="396" t="s">
        <v>265</v>
      </c>
      <c r="AN1" s="396" t="s">
        <v>266</v>
      </c>
    </row>
    <row r="2" spans="1:47" s="189" customFormat="1" ht="43" customHeight="1">
      <c r="A2" s="411"/>
      <c r="B2" s="196" t="s">
        <v>25</v>
      </c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418"/>
      <c r="N2" s="224"/>
      <c r="O2" s="290" t="s">
        <v>28</v>
      </c>
      <c r="P2" s="224"/>
      <c r="Q2" s="224"/>
      <c r="R2" s="224" t="s">
        <v>226</v>
      </c>
      <c r="S2" s="224"/>
      <c r="T2" s="296"/>
      <c r="U2" s="224"/>
      <c r="V2" s="297" t="s">
        <v>267</v>
      </c>
      <c r="W2" s="224"/>
      <c r="X2" s="224"/>
      <c r="Y2" s="303" t="s">
        <v>268</v>
      </c>
      <c r="Z2" s="224"/>
      <c r="AA2" s="296"/>
      <c r="AB2" s="224"/>
      <c r="AC2" s="297" t="s">
        <v>30</v>
      </c>
      <c r="AD2" s="224"/>
      <c r="AE2" s="224"/>
      <c r="AF2" s="303" t="s">
        <v>268</v>
      </c>
      <c r="AG2" s="224"/>
      <c r="AH2" s="296"/>
      <c r="AI2" s="401"/>
      <c r="AJ2" s="403"/>
      <c r="AK2" s="403"/>
      <c r="AL2" s="397"/>
      <c r="AM2" s="397"/>
      <c r="AN2" s="397"/>
    </row>
    <row r="3" spans="1:47" s="190" customFormat="1" ht="16" customHeight="1">
      <c r="A3" s="412"/>
      <c r="B3" s="199" t="s">
        <v>40</v>
      </c>
      <c r="C3" s="200" t="s">
        <v>41</v>
      </c>
      <c r="D3" s="200" t="s">
        <v>42</v>
      </c>
      <c r="E3" s="200" t="s">
        <v>43</v>
      </c>
      <c r="F3" s="200" t="s">
        <v>44</v>
      </c>
      <c r="G3" s="200" t="s">
        <v>45</v>
      </c>
      <c r="H3" s="200" t="s">
        <v>46</v>
      </c>
      <c r="I3" s="200" t="s">
        <v>47</v>
      </c>
      <c r="J3" s="200" t="s">
        <v>48</v>
      </c>
      <c r="K3" s="200" t="s">
        <v>49</v>
      </c>
      <c r="L3" s="291" t="s">
        <v>50</v>
      </c>
      <c r="M3" s="292" t="s">
        <v>54</v>
      </c>
      <c r="N3" s="213" t="s">
        <v>59</v>
      </c>
      <c r="O3" s="214" t="s">
        <v>60</v>
      </c>
      <c r="P3" s="214" t="s">
        <v>61</v>
      </c>
      <c r="Q3" s="214" t="s">
        <v>62</v>
      </c>
      <c r="R3" s="214" t="s">
        <v>63</v>
      </c>
      <c r="S3" s="298" t="s">
        <v>64</v>
      </c>
      <c r="T3" s="299" t="s">
        <v>65</v>
      </c>
      <c r="U3" s="300" t="s">
        <v>66</v>
      </c>
      <c r="V3" s="214" t="s">
        <v>67</v>
      </c>
      <c r="W3" s="214" t="s">
        <v>68</v>
      </c>
      <c r="X3" s="214" t="s">
        <v>69</v>
      </c>
      <c r="Y3" s="214" t="s">
        <v>70</v>
      </c>
      <c r="Z3" s="298" t="s">
        <v>71</v>
      </c>
      <c r="AA3" s="299" t="s">
        <v>72</v>
      </c>
      <c r="AB3" s="300" t="s">
        <v>73</v>
      </c>
      <c r="AC3" s="214" t="s">
        <v>74</v>
      </c>
      <c r="AD3" s="214" t="s">
        <v>75</v>
      </c>
      <c r="AE3" s="214" t="s">
        <v>76</v>
      </c>
      <c r="AF3" s="214" t="s">
        <v>77</v>
      </c>
      <c r="AG3" s="298" t="s">
        <v>78</v>
      </c>
      <c r="AH3" s="305" t="s">
        <v>79</v>
      </c>
      <c r="AI3" s="401"/>
      <c r="AJ3" s="403"/>
      <c r="AK3" s="403"/>
      <c r="AL3" s="397"/>
      <c r="AM3" s="397"/>
      <c r="AN3" s="397"/>
    </row>
    <row r="4" spans="1:47" s="191" customFormat="1" ht="170">
      <c r="A4" s="191" t="s">
        <v>269</v>
      </c>
      <c r="B4" s="201" t="s">
        <v>270</v>
      </c>
      <c r="C4" s="202" t="s">
        <v>271</v>
      </c>
      <c r="D4" s="202" t="s">
        <v>272</v>
      </c>
      <c r="E4" s="202" t="s">
        <v>273</v>
      </c>
      <c r="F4" s="202" t="s">
        <v>274</v>
      </c>
      <c r="G4" s="202" t="s">
        <v>275</v>
      </c>
      <c r="H4" s="202" t="s">
        <v>276</v>
      </c>
      <c r="I4" s="202" t="s">
        <v>277</v>
      </c>
      <c r="J4" s="202" t="s">
        <v>278</v>
      </c>
      <c r="K4" s="202" t="s">
        <v>279</v>
      </c>
      <c r="L4" s="293" t="s">
        <v>280</v>
      </c>
      <c r="M4" s="294" t="s">
        <v>158</v>
      </c>
      <c r="N4" s="295" t="s">
        <v>159</v>
      </c>
      <c r="O4" s="218" t="s">
        <v>160</v>
      </c>
      <c r="P4" s="218" t="s">
        <v>161</v>
      </c>
      <c r="Q4" s="218" t="s">
        <v>162</v>
      </c>
      <c r="R4" s="218" t="s">
        <v>163</v>
      </c>
      <c r="S4" s="301" t="s">
        <v>164</v>
      </c>
      <c r="T4" s="302" t="s">
        <v>165</v>
      </c>
      <c r="U4" s="295" t="s">
        <v>159</v>
      </c>
      <c r="V4" s="218" t="s">
        <v>160</v>
      </c>
      <c r="W4" s="218" t="s">
        <v>161</v>
      </c>
      <c r="X4" s="218" t="s">
        <v>162</v>
      </c>
      <c r="Y4" s="218" t="s">
        <v>163</v>
      </c>
      <c r="Z4" s="301" t="s">
        <v>164</v>
      </c>
      <c r="AA4" s="302" t="s">
        <v>165</v>
      </c>
      <c r="AB4" s="295" t="s">
        <v>159</v>
      </c>
      <c r="AC4" s="218" t="s">
        <v>160</v>
      </c>
      <c r="AD4" s="218" t="s">
        <v>161</v>
      </c>
      <c r="AE4" s="218" t="s">
        <v>162</v>
      </c>
      <c r="AF4" s="218" t="s">
        <v>163</v>
      </c>
      <c r="AG4" s="301" t="s">
        <v>164</v>
      </c>
      <c r="AH4" s="302" t="s">
        <v>165</v>
      </c>
      <c r="AI4" s="401"/>
      <c r="AJ4" s="403"/>
      <c r="AK4" s="403"/>
      <c r="AL4" s="398"/>
      <c r="AM4" s="398"/>
      <c r="AN4" s="398"/>
      <c r="AR4" s="244" t="s">
        <v>281</v>
      </c>
      <c r="AU4" s="244" t="s">
        <v>282</v>
      </c>
    </row>
    <row r="5" spans="1:47" s="6" customForma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31"/>
      <c r="AJ5" s="231"/>
      <c r="AK5" s="231"/>
      <c r="AL5" s="242"/>
      <c r="AM5" s="242"/>
      <c r="AN5" s="242"/>
      <c r="AR5" s="6">
        <f>SUM(B5:L5)</f>
        <v>0</v>
      </c>
      <c r="AU5" s="6">
        <f>COUNTIF(B5:L5,"&gt;2")</f>
        <v>0</v>
      </c>
    </row>
    <row r="6" spans="1:47" s="6" customFormat="1" ht="15" customHeight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31"/>
      <c r="AJ6" s="231"/>
      <c r="AK6" s="231"/>
      <c r="AL6" s="242"/>
      <c r="AM6" s="243"/>
      <c r="AN6" s="242"/>
      <c r="AR6" s="6">
        <f t="shared" ref="AR6:AR69" si="0">SUM(B6:L6)</f>
        <v>0</v>
      </c>
      <c r="AU6" s="6">
        <f t="shared" ref="AU6:AU69" si="1">COUNTIF(B6:L6,"&gt;2")</f>
        <v>0</v>
      </c>
    </row>
    <row r="7" spans="1:47" s="6" customFormat="1" ht="15" customHeight="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31"/>
      <c r="AJ7" s="231"/>
      <c r="AK7" s="231"/>
      <c r="AL7" s="242"/>
      <c r="AM7" s="242"/>
      <c r="AN7" s="242"/>
      <c r="AR7" s="6">
        <f t="shared" si="0"/>
        <v>0</v>
      </c>
      <c r="AU7" s="6">
        <f t="shared" si="1"/>
        <v>0</v>
      </c>
    </row>
    <row r="8" spans="1:47" s="6" customFormat="1" ht="15" customHeight="1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31"/>
      <c r="AJ8" s="231"/>
      <c r="AK8" s="231"/>
      <c r="AL8" s="242"/>
      <c r="AM8" s="243"/>
      <c r="AN8" s="242"/>
      <c r="AR8" s="6">
        <f t="shared" si="0"/>
        <v>0</v>
      </c>
      <c r="AU8" s="6">
        <f t="shared" si="1"/>
        <v>0</v>
      </c>
    </row>
    <row r="9" spans="1:47" s="6" customFormat="1" ht="16" customHeight="1">
      <c r="A9" s="20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31"/>
      <c r="AJ9" s="231"/>
      <c r="AK9" s="231"/>
      <c r="AL9" s="242"/>
      <c r="AM9" s="242"/>
      <c r="AN9" s="242"/>
      <c r="AR9" s="6">
        <f t="shared" si="0"/>
        <v>0</v>
      </c>
      <c r="AU9" s="6">
        <f t="shared" si="1"/>
        <v>0</v>
      </c>
    </row>
    <row r="10" spans="1:47" s="6" customFormat="1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31"/>
      <c r="AJ10" s="231"/>
      <c r="AK10" s="231"/>
      <c r="AL10" s="242"/>
      <c r="AM10" s="242"/>
      <c r="AN10" s="242"/>
      <c r="AR10" s="6">
        <f t="shared" si="0"/>
        <v>0</v>
      </c>
      <c r="AU10" s="6">
        <f t="shared" si="1"/>
        <v>0</v>
      </c>
    </row>
    <row r="11" spans="1:47" s="6" customForma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31"/>
      <c r="AJ11" s="231"/>
      <c r="AK11" s="231"/>
      <c r="AL11" s="242"/>
      <c r="AM11" s="243"/>
      <c r="AN11" s="242"/>
      <c r="AR11" s="6">
        <f t="shared" si="0"/>
        <v>0</v>
      </c>
      <c r="AU11" s="6">
        <f t="shared" si="1"/>
        <v>0</v>
      </c>
    </row>
    <row r="12" spans="1:47" s="6" customFormat="1">
      <c r="A12" s="203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31"/>
      <c r="AJ12" s="231"/>
      <c r="AK12" s="231"/>
      <c r="AL12" s="242"/>
      <c r="AM12" s="243"/>
      <c r="AN12" s="242"/>
      <c r="AR12" s="6">
        <f t="shared" si="0"/>
        <v>0</v>
      </c>
      <c r="AU12" s="6">
        <f t="shared" si="1"/>
        <v>0</v>
      </c>
    </row>
    <row r="13" spans="1:47" s="6" customFormat="1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31"/>
      <c r="AJ13" s="231"/>
      <c r="AK13" s="231"/>
      <c r="AL13" s="242"/>
      <c r="AM13" s="242"/>
      <c r="AN13" s="242"/>
      <c r="AR13" s="6">
        <f t="shared" si="0"/>
        <v>0</v>
      </c>
      <c r="AU13" s="6">
        <f t="shared" si="1"/>
        <v>0</v>
      </c>
    </row>
    <row r="14" spans="1:47" s="6" customForma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31"/>
      <c r="AJ14" s="231"/>
      <c r="AK14" s="231"/>
      <c r="AL14" s="242"/>
      <c r="AM14" s="242"/>
      <c r="AN14" s="242"/>
      <c r="AR14" s="6">
        <f t="shared" si="0"/>
        <v>0</v>
      </c>
      <c r="AU14" s="6">
        <f t="shared" si="1"/>
        <v>0</v>
      </c>
    </row>
    <row r="15" spans="1:47" s="6" customForma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31"/>
      <c r="AJ15" s="231"/>
      <c r="AK15" s="231"/>
      <c r="AL15" s="242"/>
      <c r="AM15" s="242"/>
      <c r="AN15" s="242"/>
      <c r="AR15" s="6">
        <f t="shared" si="0"/>
        <v>0</v>
      </c>
      <c r="AU15" s="6">
        <f t="shared" si="1"/>
        <v>0</v>
      </c>
    </row>
    <row r="16" spans="1:47" s="6" customFormat="1">
      <c r="A16" s="203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31"/>
      <c r="AJ16" s="231"/>
      <c r="AK16" s="231"/>
      <c r="AL16" s="242"/>
      <c r="AM16" s="243"/>
      <c r="AN16" s="242"/>
      <c r="AR16" s="6">
        <f t="shared" si="0"/>
        <v>0</v>
      </c>
      <c r="AU16" s="6">
        <f t="shared" si="1"/>
        <v>0</v>
      </c>
    </row>
    <row r="17" spans="1:47" s="6" customForma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31"/>
      <c r="AJ17" s="231"/>
      <c r="AK17" s="231"/>
      <c r="AL17" s="242"/>
      <c r="AM17" s="242"/>
      <c r="AN17" s="242"/>
      <c r="AR17" s="6">
        <f t="shared" si="0"/>
        <v>0</v>
      </c>
      <c r="AU17" s="6">
        <f t="shared" si="1"/>
        <v>0</v>
      </c>
    </row>
    <row r="18" spans="1:47" s="6" customFormat="1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31"/>
      <c r="AJ18" s="231"/>
      <c r="AK18" s="231"/>
      <c r="AL18" s="242"/>
      <c r="AM18" s="242"/>
      <c r="AN18" s="242"/>
      <c r="AR18" s="6">
        <f t="shared" si="0"/>
        <v>0</v>
      </c>
      <c r="AU18" s="6">
        <f t="shared" si="1"/>
        <v>0</v>
      </c>
    </row>
    <row r="19" spans="1:47" s="6" customFormat="1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31"/>
      <c r="AJ19" s="231"/>
      <c r="AK19" s="231"/>
      <c r="AL19" s="242"/>
      <c r="AM19" s="242"/>
      <c r="AN19" s="242"/>
      <c r="AR19" s="6">
        <f t="shared" si="0"/>
        <v>0</v>
      </c>
      <c r="AU19" s="6">
        <f t="shared" si="1"/>
        <v>0</v>
      </c>
    </row>
    <row r="20" spans="1:47" s="6" customFormat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31"/>
      <c r="AJ20" s="231"/>
      <c r="AK20" s="231"/>
      <c r="AL20" s="242"/>
      <c r="AM20" s="243"/>
      <c r="AN20" s="242"/>
      <c r="AR20" s="6">
        <f t="shared" si="0"/>
        <v>0</v>
      </c>
      <c r="AU20" s="6">
        <f t="shared" si="1"/>
        <v>0</v>
      </c>
    </row>
    <row r="21" spans="1:47" s="6" customForma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31"/>
      <c r="AJ21" s="231"/>
      <c r="AK21" s="231"/>
      <c r="AL21" s="242"/>
      <c r="AM21" s="242"/>
      <c r="AN21" s="242"/>
      <c r="AR21" s="6">
        <f t="shared" si="0"/>
        <v>0</v>
      </c>
      <c r="AU21" s="6">
        <f t="shared" si="1"/>
        <v>0</v>
      </c>
    </row>
    <row r="22" spans="1:47" s="6" customFormat="1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31"/>
      <c r="AJ22" s="231"/>
      <c r="AK22" s="231"/>
      <c r="AL22" s="242"/>
      <c r="AM22" s="242"/>
      <c r="AN22" s="242"/>
      <c r="AR22" s="6">
        <f t="shared" si="0"/>
        <v>0</v>
      </c>
      <c r="AU22" s="6">
        <f t="shared" si="1"/>
        <v>0</v>
      </c>
    </row>
    <row r="23" spans="1:47" s="6" customFormat="1">
      <c r="A23" s="20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31"/>
      <c r="AJ23" s="231"/>
      <c r="AK23" s="231"/>
      <c r="AL23" s="242"/>
      <c r="AM23" s="243"/>
      <c r="AN23" s="242"/>
      <c r="AR23" s="6">
        <f t="shared" si="0"/>
        <v>0</v>
      </c>
      <c r="AU23" s="6">
        <f t="shared" si="1"/>
        <v>0</v>
      </c>
    </row>
    <row r="24" spans="1:47" s="6" customFormat="1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31"/>
      <c r="AJ24" s="231"/>
      <c r="AK24" s="231"/>
      <c r="AL24" s="242"/>
      <c r="AM24" s="242"/>
      <c r="AN24" s="242"/>
      <c r="AR24" s="6">
        <f t="shared" si="0"/>
        <v>0</v>
      </c>
      <c r="AU24" s="6">
        <f t="shared" si="1"/>
        <v>0</v>
      </c>
    </row>
    <row r="25" spans="1:47" s="6" customForma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31"/>
      <c r="AJ25" s="231"/>
      <c r="AK25" s="231"/>
      <c r="AL25" s="242"/>
      <c r="AM25" s="242"/>
      <c r="AN25" s="242"/>
      <c r="AR25" s="6">
        <f t="shared" si="0"/>
        <v>0</v>
      </c>
      <c r="AU25" s="6">
        <f t="shared" si="1"/>
        <v>0</v>
      </c>
    </row>
    <row r="26" spans="1:47" s="6" customFormat="1">
      <c r="A26" s="203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31"/>
      <c r="AJ26" s="231"/>
      <c r="AK26" s="231"/>
      <c r="AL26" s="242"/>
      <c r="AM26" s="242"/>
      <c r="AN26" s="242"/>
      <c r="AR26" s="6">
        <f t="shared" si="0"/>
        <v>0</v>
      </c>
      <c r="AU26" s="6">
        <f t="shared" si="1"/>
        <v>0</v>
      </c>
    </row>
    <row r="27" spans="1:47" s="6" customFormat="1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31"/>
      <c r="AJ27" s="231"/>
      <c r="AK27" s="231"/>
      <c r="AL27" s="242"/>
      <c r="AM27" s="243"/>
      <c r="AN27" s="242"/>
      <c r="AR27" s="6">
        <f t="shared" si="0"/>
        <v>0</v>
      </c>
      <c r="AU27" s="6">
        <f t="shared" si="1"/>
        <v>0</v>
      </c>
    </row>
    <row r="28" spans="1:47" s="6" customFormat="1">
      <c r="A28" s="203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31"/>
      <c r="AJ28" s="231"/>
      <c r="AK28" s="231"/>
      <c r="AL28" s="242"/>
      <c r="AM28" s="242"/>
      <c r="AN28" s="242"/>
      <c r="AR28" s="6">
        <f t="shared" si="0"/>
        <v>0</v>
      </c>
      <c r="AU28" s="6">
        <f t="shared" si="1"/>
        <v>0</v>
      </c>
    </row>
    <row r="29" spans="1:47" s="6" customFormat="1">
      <c r="A29" s="203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31"/>
      <c r="AJ29" s="231"/>
      <c r="AK29" s="231"/>
      <c r="AL29" s="242"/>
      <c r="AM29" s="243"/>
      <c r="AN29" s="242"/>
      <c r="AR29" s="6">
        <f t="shared" si="0"/>
        <v>0</v>
      </c>
      <c r="AU29" s="6">
        <f t="shared" si="1"/>
        <v>0</v>
      </c>
    </row>
    <row r="30" spans="1:47" s="6" customFormat="1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31"/>
      <c r="AJ30" s="231"/>
      <c r="AK30" s="231"/>
      <c r="AL30" s="242"/>
      <c r="AM30" s="242"/>
      <c r="AN30" s="242"/>
      <c r="AR30" s="6">
        <f t="shared" si="0"/>
        <v>0</v>
      </c>
      <c r="AU30" s="6">
        <f t="shared" si="1"/>
        <v>0</v>
      </c>
    </row>
    <row r="31" spans="1:47" s="6" customForma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31"/>
      <c r="AJ31" s="231"/>
      <c r="AK31" s="231"/>
      <c r="AL31" s="242"/>
      <c r="AM31" s="242"/>
      <c r="AN31" s="242"/>
      <c r="AR31" s="6">
        <f t="shared" si="0"/>
        <v>0</v>
      </c>
      <c r="AU31" s="6">
        <f t="shared" si="1"/>
        <v>0</v>
      </c>
    </row>
    <row r="32" spans="1:47" s="6" customFormat="1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31"/>
      <c r="AJ32" s="231"/>
      <c r="AK32" s="231"/>
      <c r="AL32" s="242"/>
      <c r="AM32" s="243"/>
      <c r="AN32" s="242"/>
      <c r="AR32" s="6">
        <f t="shared" si="0"/>
        <v>0</v>
      </c>
      <c r="AU32" s="6">
        <f t="shared" si="1"/>
        <v>0</v>
      </c>
    </row>
    <row r="33" spans="1:47" s="6" customFormat="1">
      <c r="A33" s="203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31"/>
      <c r="AJ33" s="231"/>
      <c r="AK33" s="231"/>
      <c r="AL33" s="242"/>
      <c r="AM33" s="243"/>
      <c r="AN33" s="242"/>
      <c r="AR33" s="6">
        <f t="shared" si="0"/>
        <v>0</v>
      </c>
      <c r="AU33" s="6">
        <f t="shared" si="1"/>
        <v>0</v>
      </c>
    </row>
    <row r="34" spans="1:47" s="6" customFormat="1">
      <c r="A34" s="20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31"/>
      <c r="AJ34" s="231"/>
      <c r="AK34" s="231"/>
      <c r="AL34" s="242"/>
      <c r="AM34" s="242"/>
      <c r="AN34" s="242"/>
      <c r="AR34" s="6">
        <f t="shared" si="0"/>
        <v>0</v>
      </c>
      <c r="AU34" s="6">
        <f t="shared" si="1"/>
        <v>0</v>
      </c>
    </row>
    <row r="35" spans="1:47" s="6" customFormat="1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31"/>
      <c r="AJ35" s="231"/>
      <c r="AK35" s="231"/>
      <c r="AL35" s="242"/>
      <c r="AM35" s="242"/>
      <c r="AN35" s="242"/>
      <c r="AR35" s="6">
        <f t="shared" si="0"/>
        <v>0</v>
      </c>
      <c r="AU35" s="6">
        <f t="shared" si="1"/>
        <v>0</v>
      </c>
    </row>
    <row r="36" spans="1:47" s="6" customFormat="1">
      <c r="A36" s="203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31"/>
      <c r="AJ36" s="231"/>
      <c r="AK36" s="231"/>
      <c r="AL36" s="242"/>
      <c r="AM36" s="242"/>
      <c r="AN36" s="242"/>
      <c r="AR36" s="6">
        <f t="shared" si="0"/>
        <v>0</v>
      </c>
      <c r="AU36" s="6">
        <f t="shared" si="1"/>
        <v>0</v>
      </c>
    </row>
    <row r="37" spans="1:47" s="6" customFormat="1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31"/>
      <c r="AJ37" s="231"/>
      <c r="AK37" s="231"/>
      <c r="AL37" s="242"/>
      <c r="AM37" s="243"/>
      <c r="AN37" s="242"/>
      <c r="AR37" s="6">
        <f t="shared" si="0"/>
        <v>0</v>
      </c>
      <c r="AU37" s="6">
        <f t="shared" si="1"/>
        <v>0</v>
      </c>
    </row>
    <row r="38" spans="1:47" s="6" customForma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31"/>
      <c r="AJ38" s="231"/>
      <c r="AK38" s="231"/>
      <c r="AL38" s="242"/>
      <c r="AM38" s="242"/>
      <c r="AN38" s="242"/>
      <c r="AR38" s="6">
        <f t="shared" si="0"/>
        <v>0</v>
      </c>
      <c r="AU38" s="6">
        <f t="shared" si="1"/>
        <v>0</v>
      </c>
    </row>
    <row r="39" spans="1:47" s="6" customFormat="1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31"/>
      <c r="AJ39" s="231"/>
      <c r="AK39" s="231"/>
      <c r="AL39" s="242"/>
      <c r="AM39" s="242"/>
      <c r="AN39" s="242"/>
      <c r="AR39" s="6">
        <f t="shared" si="0"/>
        <v>0</v>
      </c>
      <c r="AU39" s="6">
        <f t="shared" si="1"/>
        <v>0</v>
      </c>
    </row>
    <row r="40" spans="1:47" s="6" customFormat="1">
      <c r="A40" s="20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31"/>
      <c r="AJ40" s="231"/>
      <c r="AK40" s="231"/>
      <c r="AL40" s="242"/>
      <c r="AM40" s="242"/>
      <c r="AN40" s="242"/>
      <c r="AR40" s="6">
        <f t="shared" si="0"/>
        <v>0</v>
      </c>
      <c r="AU40" s="6">
        <f t="shared" si="1"/>
        <v>0</v>
      </c>
    </row>
    <row r="41" spans="1:47" s="6" customFormat="1">
      <c r="A41" s="203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31"/>
      <c r="AJ41" s="231"/>
      <c r="AK41" s="231"/>
      <c r="AL41" s="242"/>
      <c r="AM41" s="243"/>
      <c r="AN41" s="242"/>
      <c r="AR41" s="6">
        <f t="shared" si="0"/>
        <v>0</v>
      </c>
      <c r="AU41" s="6">
        <f t="shared" si="1"/>
        <v>0</v>
      </c>
    </row>
    <row r="42" spans="1:47" s="6" customFormat="1">
      <c r="A42" s="20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31"/>
      <c r="AJ42" s="231"/>
      <c r="AK42" s="231"/>
      <c r="AL42" s="242"/>
      <c r="AM42" s="242"/>
      <c r="AN42" s="242"/>
      <c r="AR42" s="6">
        <f t="shared" si="0"/>
        <v>0</v>
      </c>
      <c r="AU42" s="6">
        <f t="shared" si="1"/>
        <v>0</v>
      </c>
    </row>
    <row r="43" spans="1:47" s="6" customFormat="1">
      <c r="A43" s="203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31"/>
      <c r="AJ43" s="231"/>
      <c r="AK43" s="231"/>
      <c r="AL43" s="242"/>
      <c r="AM43" s="242"/>
      <c r="AN43" s="242"/>
      <c r="AR43" s="6">
        <f t="shared" si="0"/>
        <v>0</v>
      </c>
      <c r="AU43" s="6">
        <f t="shared" si="1"/>
        <v>0</v>
      </c>
    </row>
    <row r="44" spans="1:47" s="6" customFormat="1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31"/>
      <c r="AJ44" s="231"/>
      <c r="AK44" s="231"/>
      <c r="AL44" s="242"/>
      <c r="AM44" s="243"/>
      <c r="AN44" s="242"/>
      <c r="AR44" s="6">
        <f t="shared" si="0"/>
        <v>0</v>
      </c>
      <c r="AU44" s="6">
        <f t="shared" si="1"/>
        <v>0</v>
      </c>
    </row>
    <row r="45" spans="1:47" s="6" customFormat="1">
      <c r="A45" s="203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31"/>
      <c r="AJ45" s="231"/>
      <c r="AK45" s="231"/>
      <c r="AL45" s="242"/>
      <c r="AM45" s="242"/>
      <c r="AN45" s="242"/>
      <c r="AR45" s="6">
        <f t="shared" si="0"/>
        <v>0</v>
      </c>
      <c r="AU45" s="6">
        <f t="shared" si="1"/>
        <v>0</v>
      </c>
    </row>
    <row r="46" spans="1:47" s="6" customForma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31"/>
      <c r="AJ46" s="231"/>
      <c r="AK46" s="231"/>
      <c r="AL46" s="242"/>
      <c r="AM46" s="242"/>
      <c r="AN46" s="242"/>
      <c r="AR46" s="6">
        <f t="shared" si="0"/>
        <v>0</v>
      </c>
      <c r="AU46" s="6">
        <f t="shared" si="1"/>
        <v>0</v>
      </c>
    </row>
    <row r="47" spans="1:47" s="6" customFormat="1">
      <c r="A47" s="203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31"/>
      <c r="AJ47" s="231"/>
      <c r="AK47" s="231"/>
      <c r="AL47" s="242"/>
      <c r="AM47" s="242"/>
      <c r="AN47" s="242"/>
      <c r="AR47" s="6">
        <f t="shared" si="0"/>
        <v>0</v>
      </c>
      <c r="AU47" s="6">
        <f t="shared" si="1"/>
        <v>0</v>
      </c>
    </row>
    <row r="48" spans="1:47" s="6" customForma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31"/>
      <c r="AJ48" s="231"/>
      <c r="AK48" s="231"/>
      <c r="AL48" s="242"/>
      <c r="AM48" s="242"/>
      <c r="AN48" s="242"/>
      <c r="AR48" s="6">
        <f t="shared" si="0"/>
        <v>0</v>
      </c>
      <c r="AU48" s="6">
        <f t="shared" si="1"/>
        <v>0</v>
      </c>
    </row>
    <row r="49" spans="1:47" s="6" customFormat="1">
      <c r="A49" s="20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31"/>
      <c r="AJ49" s="231"/>
      <c r="AK49" s="231"/>
      <c r="AL49" s="242"/>
      <c r="AM49" s="242"/>
      <c r="AN49" s="242"/>
      <c r="AR49" s="6">
        <f t="shared" si="0"/>
        <v>0</v>
      </c>
      <c r="AU49" s="6">
        <f t="shared" si="1"/>
        <v>0</v>
      </c>
    </row>
    <row r="50" spans="1:47" s="6" customFormat="1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31"/>
      <c r="AJ50" s="231"/>
      <c r="AK50" s="231"/>
      <c r="AL50" s="242"/>
      <c r="AM50" s="242"/>
      <c r="AN50" s="242"/>
      <c r="AR50" s="6">
        <f t="shared" si="0"/>
        <v>0</v>
      </c>
      <c r="AU50" s="6">
        <f t="shared" si="1"/>
        <v>0</v>
      </c>
    </row>
    <row r="51" spans="1:47" s="6" customFormat="1">
      <c r="A51" s="203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31"/>
      <c r="AJ51" s="231"/>
      <c r="AK51" s="231"/>
      <c r="AL51" s="242"/>
      <c r="AM51" s="242"/>
      <c r="AN51" s="242"/>
      <c r="AR51" s="6">
        <f t="shared" si="0"/>
        <v>0</v>
      </c>
      <c r="AU51" s="6">
        <f t="shared" si="1"/>
        <v>0</v>
      </c>
    </row>
    <row r="52" spans="1:47" s="6" customFormat="1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31"/>
      <c r="AJ52" s="231"/>
      <c r="AK52" s="231"/>
      <c r="AL52" s="242"/>
      <c r="AM52" s="242"/>
      <c r="AN52" s="242"/>
      <c r="AR52" s="6">
        <f t="shared" si="0"/>
        <v>0</v>
      </c>
      <c r="AU52" s="6">
        <f t="shared" si="1"/>
        <v>0</v>
      </c>
    </row>
    <row r="53" spans="1:47" s="6" customFormat="1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31"/>
      <c r="AJ53" s="231"/>
      <c r="AK53" s="231"/>
      <c r="AL53" s="242"/>
      <c r="AM53" s="242"/>
      <c r="AN53" s="242"/>
      <c r="AR53" s="6">
        <f t="shared" si="0"/>
        <v>0</v>
      </c>
      <c r="AU53" s="6">
        <f t="shared" si="1"/>
        <v>0</v>
      </c>
    </row>
    <row r="54" spans="1:47" s="6" customFormat="1">
      <c r="A54" s="203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31"/>
      <c r="AJ54" s="231"/>
      <c r="AK54" s="231"/>
      <c r="AL54" s="242"/>
      <c r="AM54" s="242"/>
      <c r="AN54" s="242"/>
      <c r="AR54" s="6">
        <f t="shared" si="0"/>
        <v>0</v>
      </c>
      <c r="AU54" s="6">
        <f t="shared" si="1"/>
        <v>0</v>
      </c>
    </row>
    <row r="55" spans="1:47" s="6" customFormat="1">
      <c r="A55" s="203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31"/>
      <c r="AJ55" s="231"/>
      <c r="AK55" s="231"/>
      <c r="AL55" s="242"/>
      <c r="AM55" s="242"/>
      <c r="AN55" s="242"/>
      <c r="AR55" s="6">
        <f t="shared" si="0"/>
        <v>0</v>
      </c>
      <c r="AU55" s="6">
        <f t="shared" si="1"/>
        <v>0</v>
      </c>
    </row>
    <row r="56" spans="1:47" s="6" customFormat="1">
      <c r="A56" s="203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31"/>
      <c r="AJ56" s="231"/>
      <c r="AK56" s="231"/>
      <c r="AL56" s="242"/>
      <c r="AM56" s="242"/>
      <c r="AN56" s="242"/>
      <c r="AR56" s="6">
        <f t="shared" si="0"/>
        <v>0</v>
      </c>
      <c r="AU56" s="6">
        <f t="shared" si="1"/>
        <v>0</v>
      </c>
    </row>
    <row r="57" spans="1:47" s="6" customFormat="1">
      <c r="A57" s="203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31"/>
      <c r="AJ57" s="231"/>
      <c r="AK57" s="231"/>
      <c r="AL57" s="242"/>
      <c r="AM57" s="242"/>
      <c r="AN57" s="242"/>
      <c r="AR57" s="6">
        <f t="shared" si="0"/>
        <v>0</v>
      </c>
      <c r="AU57" s="6">
        <f t="shared" si="1"/>
        <v>0</v>
      </c>
    </row>
    <row r="58" spans="1:47" s="6" customFormat="1">
      <c r="A58" s="203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31"/>
      <c r="AJ58" s="231"/>
      <c r="AK58" s="231"/>
      <c r="AL58" s="242"/>
      <c r="AM58" s="242"/>
      <c r="AN58" s="242"/>
      <c r="AR58" s="6">
        <f t="shared" si="0"/>
        <v>0</v>
      </c>
      <c r="AU58" s="6">
        <f t="shared" si="1"/>
        <v>0</v>
      </c>
    </row>
    <row r="59" spans="1:47" s="6" customFormat="1">
      <c r="A59" s="203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31"/>
      <c r="AJ59" s="231"/>
      <c r="AK59" s="231"/>
      <c r="AL59" s="242"/>
      <c r="AM59" s="242"/>
      <c r="AN59" s="242"/>
      <c r="AR59" s="6">
        <f t="shared" si="0"/>
        <v>0</v>
      </c>
      <c r="AU59" s="6">
        <f t="shared" si="1"/>
        <v>0</v>
      </c>
    </row>
    <row r="60" spans="1:47" s="6" customFormat="1">
      <c r="A60" s="203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31"/>
      <c r="AJ60" s="231"/>
      <c r="AK60" s="231"/>
      <c r="AL60" s="242"/>
      <c r="AM60" s="242"/>
      <c r="AN60" s="242"/>
      <c r="AR60" s="6">
        <f t="shared" si="0"/>
        <v>0</v>
      </c>
      <c r="AU60" s="6">
        <f t="shared" si="1"/>
        <v>0</v>
      </c>
    </row>
    <row r="61" spans="1:47" s="6" customFormat="1">
      <c r="A61" s="203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31"/>
      <c r="AJ61" s="231"/>
      <c r="AK61" s="231"/>
      <c r="AL61" s="242"/>
      <c r="AM61" s="242"/>
      <c r="AN61" s="242"/>
      <c r="AR61" s="6">
        <f t="shared" si="0"/>
        <v>0</v>
      </c>
      <c r="AU61" s="6">
        <f t="shared" si="1"/>
        <v>0</v>
      </c>
    </row>
    <row r="62" spans="1:47" s="6" customFormat="1">
      <c r="A62" s="203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31"/>
      <c r="AJ62" s="231"/>
      <c r="AK62" s="231"/>
      <c r="AL62" s="242"/>
      <c r="AM62" s="242"/>
      <c r="AN62" s="242"/>
      <c r="AR62" s="6">
        <f t="shared" si="0"/>
        <v>0</v>
      </c>
      <c r="AU62" s="6">
        <f t="shared" si="1"/>
        <v>0</v>
      </c>
    </row>
    <row r="63" spans="1:47" s="6" customFormat="1">
      <c r="A63" s="203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31"/>
      <c r="AJ63" s="231"/>
      <c r="AK63" s="231"/>
      <c r="AL63" s="242"/>
      <c r="AM63" s="242"/>
      <c r="AN63" s="242"/>
      <c r="AR63" s="6">
        <f t="shared" si="0"/>
        <v>0</v>
      </c>
      <c r="AU63" s="6">
        <f t="shared" si="1"/>
        <v>0</v>
      </c>
    </row>
    <row r="64" spans="1:47" s="6" customForma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31"/>
      <c r="AJ64" s="231"/>
      <c r="AK64" s="231"/>
      <c r="AL64" s="242"/>
      <c r="AM64" s="242"/>
      <c r="AN64" s="242"/>
      <c r="AR64" s="6">
        <f t="shared" si="0"/>
        <v>0</v>
      </c>
      <c r="AU64" s="6">
        <f t="shared" si="1"/>
        <v>0</v>
      </c>
    </row>
    <row r="65" spans="1:47" s="6" customFormat="1">
      <c r="A65" s="203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31"/>
      <c r="AJ65" s="231"/>
      <c r="AK65" s="231"/>
      <c r="AL65" s="242"/>
      <c r="AM65" s="242"/>
      <c r="AN65" s="242"/>
      <c r="AR65" s="6">
        <f t="shared" si="0"/>
        <v>0</v>
      </c>
      <c r="AU65" s="6">
        <f t="shared" si="1"/>
        <v>0</v>
      </c>
    </row>
    <row r="66" spans="1:47" s="6" customFormat="1">
      <c r="A66" s="203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31"/>
      <c r="AJ66" s="231"/>
      <c r="AK66" s="231"/>
      <c r="AL66" s="242"/>
      <c r="AM66" s="242"/>
      <c r="AN66" s="242"/>
      <c r="AR66" s="6">
        <f t="shared" si="0"/>
        <v>0</v>
      </c>
      <c r="AU66" s="6">
        <f t="shared" si="1"/>
        <v>0</v>
      </c>
    </row>
    <row r="67" spans="1:47" s="6" customFormat="1">
      <c r="A67" s="203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31"/>
      <c r="AJ67" s="231"/>
      <c r="AK67" s="231"/>
      <c r="AL67" s="242"/>
      <c r="AM67" s="242"/>
      <c r="AN67" s="242"/>
      <c r="AR67" s="6">
        <f t="shared" si="0"/>
        <v>0</v>
      </c>
      <c r="AU67" s="6">
        <f t="shared" si="1"/>
        <v>0</v>
      </c>
    </row>
    <row r="68" spans="1:47" s="6" customFormat="1">
      <c r="A68" s="203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31"/>
      <c r="AJ68" s="231"/>
      <c r="AK68" s="231"/>
      <c r="AL68" s="242"/>
      <c r="AM68" s="242"/>
      <c r="AN68" s="242"/>
      <c r="AR68" s="6">
        <f t="shared" si="0"/>
        <v>0</v>
      </c>
      <c r="AU68" s="6">
        <f t="shared" si="1"/>
        <v>0</v>
      </c>
    </row>
    <row r="69" spans="1:47" s="6" customFormat="1">
      <c r="A69" s="203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31"/>
      <c r="AJ69" s="231"/>
      <c r="AK69" s="231"/>
      <c r="AL69" s="242"/>
      <c r="AM69" s="242"/>
      <c r="AN69" s="242"/>
      <c r="AR69" s="6">
        <f t="shared" si="0"/>
        <v>0</v>
      </c>
      <c r="AU69" s="6">
        <f t="shared" si="1"/>
        <v>0</v>
      </c>
    </row>
    <row r="70" spans="1:47" s="6" customFormat="1">
      <c r="A70" s="203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31"/>
      <c r="AJ70" s="231"/>
      <c r="AK70" s="231"/>
      <c r="AL70" s="242"/>
      <c r="AM70" s="242"/>
      <c r="AN70" s="242"/>
      <c r="AR70" s="6">
        <f t="shared" ref="AR70:AR133" si="2">SUM(B70:L70)</f>
        <v>0</v>
      </c>
      <c r="AU70" s="6">
        <f t="shared" ref="AU70:AU133" si="3">COUNTIF(B70:L70,"&gt;2")</f>
        <v>0</v>
      </c>
    </row>
    <row r="71" spans="1:47" s="6" customFormat="1">
      <c r="A71" s="203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31"/>
      <c r="AJ71" s="231"/>
      <c r="AK71" s="231"/>
      <c r="AL71" s="242"/>
      <c r="AM71" s="242"/>
      <c r="AN71" s="242"/>
      <c r="AR71" s="6">
        <f t="shared" si="2"/>
        <v>0</v>
      </c>
      <c r="AU71" s="6">
        <f t="shared" si="3"/>
        <v>0</v>
      </c>
    </row>
    <row r="72" spans="1:47" s="6" customFormat="1">
      <c r="A72" s="203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31"/>
      <c r="AJ72" s="231"/>
      <c r="AK72" s="231"/>
      <c r="AL72" s="242"/>
      <c r="AM72" s="242"/>
      <c r="AN72" s="242"/>
      <c r="AR72" s="6">
        <f t="shared" si="2"/>
        <v>0</v>
      </c>
      <c r="AU72" s="6">
        <f t="shared" si="3"/>
        <v>0</v>
      </c>
    </row>
    <row r="73" spans="1:47" s="6" customFormat="1">
      <c r="A73" s="203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31"/>
      <c r="AJ73" s="231"/>
      <c r="AK73" s="231"/>
      <c r="AL73" s="242"/>
      <c r="AM73" s="242"/>
      <c r="AN73" s="242"/>
      <c r="AR73" s="6">
        <f t="shared" si="2"/>
        <v>0</v>
      </c>
      <c r="AU73" s="6">
        <f t="shared" si="3"/>
        <v>0</v>
      </c>
    </row>
    <row r="74" spans="1:47" s="6" customFormat="1">
      <c r="A74" s="203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31"/>
      <c r="AJ74" s="231"/>
      <c r="AK74" s="231"/>
      <c r="AL74" s="242"/>
      <c r="AM74" s="242"/>
      <c r="AN74" s="242"/>
      <c r="AR74" s="6">
        <f t="shared" si="2"/>
        <v>0</v>
      </c>
      <c r="AU74" s="6">
        <f t="shared" si="3"/>
        <v>0</v>
      </c>
    </row>
    <row r="75" spans="1:47" s="6" customFormat="1">
      <c r="A75" s="203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31"/>
      <c r="AJ75" s="231"/>
      <c r="AK75" s="231"/>
      <c r="AL75" s="242"/>
      <c r="AM75" s="242"/>
      <c r="AN75" s="242"/>
      <c r="AR75" s="6">
        <f t="shared" si="2"/>
        <v>0</v>
      </c>
      <c r="AU75" s="6">
        <f t="shared" si="3"/>
        <v>0</v>
      </c>
    </row>
    <row r="76" spans="1:47" s="6" customFormat="1">
      <c r="A76" s="203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31"/>
      <c r="AJ76" s="231"/>
      <c r="AK76" s="231"/>
      <c r="AL76" s="242"/>
      <c r="AM76" s="242"/>
      <c r="AN76" s="242"/>
      <c r="AR76" s="6">
        <f t="shared" si="2"/>
        <v>0</v>
      </c>
      <c r="AU76" s="6">
        <f t="shared" si="3"/>
        <v>0</v>
      </c>
    </row>
    <row r="77" spans="1:47" s="6" customFormat="1">
      <c r="A77" s="203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31"/>
      <c r="AJ77" s="231"/>
      <c r="AK77" s="231"/>
      <c r="AL77" s="242"/>
      <c r="AM77" s="242"/>
      <c r="AN77" s="242"/>
      <c r="AR77" s="6">
        <f t="shared" si="2"/>
        <v>0</v>
      </c>
      <c r="AU77" s="6">
        <f t="shared" si="3"/>
        <v>0</v>
      </c>
    </row>
    <row r="78" spans="1:47" s="6" customFormat="1">
      <c r="A78" s="203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31"/>
      <c r="AJ78" s="231"/>
      <c r="AK78" s="231"/>
      <c r="AL78" s="242"/>
      <c r="AM78" s="242"/>
      <c r="AN78" s="242"/>
      <c r="AR78" s="6">
        <f t="shared" si="2"/>
        <v>0</v>
      </c>
      <c r="AU78" s="6">
        <f t="shared" si="3"/>
        <v>0</v>
      </c>
    </row>
    <row r="79" spans="1:47" s="6" customFormat="1">
      <c r="A79" s="203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31"/>
      <c r="AJ79" s="231"/>
      <c r="AK79" s="231"/>
      <c r="AL79" s="242"/>
      <c r="AM79" s="242"/>
      <c r="AN79" s="242"/>
      <c r="AR79" s="6">
        <f t="shared" si="2"/>
        <v>0</v>
      </c>
      <c r="AU79" s="6">
        <f t="shared" si="3"/>
        <v>0</v>
      </c>
    </row>
    <row r="80" spans="1:47" s="6" customFormat="1">
      <c r="A80" s="203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31"/>
      <c r="AJ80" s="231"/>
      <c r="AK80" s="231"/>
      <c r="AL80" s="242"/>
      <c r="AM80" s="242"/>
      <c r="AN80" s="242"/>
      <c r="AR80" s="6">
        <f t="shared" si="2"/>
        <v>0</v>
      </c>
      <c r="AU80" s="6">
        <f t="shared" si="3"/>
        <v>0</v>
      </c>
    </row>
    <row r="81" spans="1:47" s="6" customFormat="1">
      <c r="A81" s="203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31"/>
      <c r="AJ81" s="231"/>
      <c r="AK81" s="231"/>
      <c r="AL81" s="242"/>
      <c r="AM81" s="242"/>
      <c r="AN81" s="242"/>
      <c r="AR81" s="6">
        <f t="shared" si="2"/>
        <v>0</v>
      </c>
      <c r="AU81" s="6">
        <f t="shared" si="3"/>
        <v>0</v>
      </c>
    </row>
    <row r="82" spans="1:47" s="6" customFormat="1">
      <c r="A82" s="203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31"/>
      <c r="AJ82" s="231"/>
      <c r="AK82" s="231"/>
      <c r="AL82" s="242"/>
      <c r="AM82" s="242"/>
      <c r="AN82" s="242"/>
      <c r="AR82" s="6">
        <f t="shared" si="2"/>
        <v>0</v>
      </c>
      <c r="AU82" s="6">
        <f t="shared" si="3"/>
        <v>0</v>
      </c>
    </row>
    <row r="83" spans="1:47" s="6" customFormat="1">
      <c r="A83" s="203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31"/>
      <c r="AJ83" s="231"/>
      <c r="AK83" s="231"/>
      <c r="AL83" s="242"/>
      <c r="AM83" s="242"/>
      <c r="AN83" s="242"/>
      <c r="AR83" s="6">
        <f t="shared" si="2"/>
        <v>0</v>
      </c>
      <c r="AU83" s="6">
        <f t="shared" si="3"/>
        <v>0</v>
      </c>
    </row>
    <row r="84" spans="1:47" s="6" customFormat="1">
      <c r="A84" s="203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31"/>
      <c r="AJ84" s="231"/>
      <c r="AK84" s="231"/>
      <c r="AL84" s="242"/>
      <c r="AM84" s="242"/>
      <c r="AN84" s="242"/>
      <c r="AR84" s="6">
        <f t="shared" si="2"/>
        <v>0</v>
      </c>
      <c r="AU84" s="6">
        <f t="shared" si="3"/>
        <v>0</v>
      </c>
    </row>
    <row r="85" spans="1:47" s="6" customFormat="1">
      <c r="A85" s="20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31"/>
      <c r="AJ85" s="231"/>
      <c r="AK85" s="231"/>
      <c r="AL85" s="242"/>
      <c r="AM85" s="242"/>
      <c r="AN85" s="242"/>
      <c r="AR85" s="6">
        <f t="shared" si="2"/>
        <v>0</v>
      </c>
      <c r="AU85" s="6">
        <f t="shared" si="3"/>
        <v>0</v>
      </c>
    </row>
    <row r="86" spans="1:47" s="6" customFormat="1">
      <c r="A86" s="203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31"/>
      <c r="AJ86" s="231"/>
      <c r="AK86" s="231"/>
      <c r="AL86" s="242"/>
      <c r="AM86" s="242"/>
      <c r="AN86" s="242"/>
      <c r="AR86" s="6">
        <f t="shared" si="2"/>
        <v>0</v>
      </c>
      <c r="AU86" s="6">
        <f t="shared" si="3"/>
        <v>0</v>
      </c>
    </row>
    <row r="87" spans="1:47" s="6" customFormat="1">
      <c r="A87" s="203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31"/>
      <c r="AJ87" s="231"/>
      <c r="AK87" s="231"/>
      <c r="AL87" s="242"/>
      <c r="AM87" s="242"/>
      <c r="AN87" s="242"/>
      <c r="AR87" s="6">
        <f t="shared" si="2"/>
        <v>0</v>
      </c>
      <c r="AU87" s="6">
        <f t="shared" si="3"/>
        <v>0</v>
      </c>
    </row>
    <row r="88" spans="1:47" s="6" customFormat="1">
      <c r="A88" s="203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31"/>
      <c r="AJ88" s="231"/>
      <c r="AK88" s="231"/>
      <c r="AL88" s="242"/>
      <c r="AM88" s="242"/>
      <c r="AN88" s="242"/>
      <c r="AR88" s="6">
        <f t="shared" si="2"/>
        <v>0</v>
      </c>
      <c r="AU88" s="6">
        <f t="shared" si="3"/>
        <v>0</v>
      </c>
    </row>
    <row r="89" spans="1:47" s="6" customFormat="1">
      <c r="A89" s="203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31"/>
      <c r="AJ89" s="231"/>
      <c r="AK89" s="231"/>
      <c r="AL89" s="242"/>
      <c r="AM89" s="242"/>
      <c r="AN89" s="242"/>
      <c r="AR89" s="6">
        <f t="shared" si="2"/>
        <v>0</v>
      </c>
      <c r="AU89" s="6">
        <f t="shared" si="3"/>
        <v>0</v>
      </c>
    </row>
    <row r="90" spans="1:47" s="6" customFormat="1">
      <c r="A90" s="203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31"/>
      <c r="AJ90" s="231"/>
      <c r="AK90" s="231"/>
      <c r="AL90" s="242"/>
      <c r="AM90" s="242"/>
      <c r="AN90" s="242"/>
      <c r="AR90" s="6">
        <f t="shared" si="2"/>
        <v>0</v>
      </c>
      <c r="AU90" s="6">
        <f t="shared" si="3"/>
        <v>0</v>
      </c>
    </row>
    <row r="91" spans="1:47" s="6" customFormat="1">
      <c r="A91" s="203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31"/>
      <c r="AJ91" s="231"/>
      <c r="AK91" s="231"/>
      <c r="AL91" s="242"/>
      <c r="AM91" s="242"/>
      <c r="AN91" s="242"/>
      <c r="AR91" s="6">
        <f t="shared" si="2"/>
        <v>0</v>
      </c>
      <c r="AU91" s="6">
        <f t="shared" si="3"/>
        <v>0</v>
      </c>
    </row>
    <row r="92" spans="1:47" s="6" customFormat="1">
      <c r="A92" s="203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31"/>
      <c r="AJ92" s="231"/>
      <c r="AK92" s="231"/>
      <c r="AL92" s="242"/>
      <c r="AM92" s="242"/>
      <c r="AN92" s="242"/>
      <c r="AR92" s="6">
        <f t="shared" si="2"/>
        <v>0</v>
      </c>
      <c r="AU92" s="6">
        <f t="shared" si="3"/>
        <v>0</v>
      </c>
    </row>
    <row r="93" spans="1:47" s="6" customFormat="1">
      <c r="A93" s="203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31"/>
      <c r="AJ93" s="231"/>
      <c r="AK93" s="231"/>
      <c r="AL93" s="242"/>
      <c r="AM93" s="242"/>
      <c r="AN93" s="242"/>
      <c r="AR93" s="6">
        <f t="shared" si="2"/>
        <v>0</v>
      </c>
      <c r="AU93" s="6">
        <f t="shared" si="3"/>
        <v>0</v>
      </c>
    </row>
    <row r="94" spans="1:47" s="6" customFormat="1">
      <c r="A94" s="203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31"/>
      <c r="AJ94" s="231"/>
      <c r="AK94" s="231"/>
      <c r="AL94" s="242"/>
      <c r="AM94" s="242"/>
      <c r="AN94" s="242"/>
      <c r="AR94" s="6">
        <f t="shared" si="2"/>
        <v>0</v>
      </c>
      <c r="AU94" s="6">
        <f t="shared" si="3"/>
        <v>0</v>
      </c>
    </row>
    <row r="95" spans="1:47" s="6" customFormat="1">
      <c r="A95" s="203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31"/>
      <c r="AJ95" s="231"/>
      <c r="AK95" s="231"/>
      <c r="AL95" s="242"/>
      <c r="AM95" s="242"/>
      <c r="AN95" s="242"/>
      <c r="AR95" s="6">
        <f t="shared" si="2"/>
        <v>0</v>
      </c>
      <c r="AU95" s="6">
        <f t="shared" si="3"/>
        <v>0</v>
      </c>
    </row>
    <row r="96" spans="1:47" s="6" customFormat="1">
      <c r="A96" s="203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31"/>
      <c r="AJ96" s="231"/>
      <c r="AK96" s="231"/>
      <c r="AL96" s="242"/>
      <c r="AM96" s="242"/>
      <c r="AN96" s="242"/>
      <c r="AR96" s="6">
        <f t="shared" si="2"/>
        <v>0</v>
      </c>
      <c r="AU96" s="6">
        <f t="shared" si="3"/>
        <v>0</v>
      </c>
    </row>
    <row r="97" spans="1:47" s="6" customFormat="1">
      <c r="A97" s="203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31"/>
      <c r="AJ97" s="231"/>
      <c r="AK97" s="231"/>
      <c r="AL97" s="242"/>
      <c r="AM97" s="242"/>
      <c r="AN97" s="242"/>
      <c r="AR97" s="6">
        <f t="shared" si="2"/>
        <v>0</v>
      </c>
      <c r="AU97" s="6">
        <f t="shared" si="3"/>
        <v>0</v>
      </c>
    </row>
    <row r="98" spans="1:47" s="6" customFormat="1">
      <c r="A98" s="203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31"/>
      <c r="AJ98" s="231"/>
      <c r="AK98" s="231"/>
      <c r="AL98" s="242"/>
      <c r="AM98" s="242"/>
      <c r="AN98" s="242"/>
      <c r="AR98" s="6">
        <f t="shared" si="2"/>
        <v>0</v>
      </c>
      <c r="AU98" s="6">
        <f t="shared" si="3"/>
        <v>0</v>
      </c>
    </row>
    <row r="99" spans="1:47" s="6" customFormat="1">
      <c r="A99" s="203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31"/>
      <c r="AJ99" s="231"/>
      <c r="AK99" s="231"/>
      <c r="AL99" s="242"/>
      <c r="AM99" s="242"/>
      <c r="AN99" s="242"/>
      <c r="AR99" s="6">
        <f t="shared" si="2"/>
        <v>0</v>
      </c>
      <c r="AU99" s="6">
        <f t="shared" si="3"/>
        <v>0</v>
      </c>
    </row>
    <row r="100" spans="1:47" s="6" customFormat="1">
      <c r="A100" s="203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31"/>
      <c r="AJ100" s="231"/>
      <c r="AK100" s="231"/>
      <c r="AL100" s="242"/>
      <c r="AM100" s="242"/>
      <c r="AN100" s="242"/>
      <c r="AR100" s="6">
        <f t="shared" si="2"/>
        <v>0</v>
      </c>
      <c r="AU100" s="6">
        <f t="shared" si="3"/>
        <v>0</v>
      </c>
    </row>
    <row r="101" spans="1:47" s="6" customFormat="1">
      <c r="A101" s="203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31"/>
      <c r="AJ101" s="231"/>
      <c r="AK101" s="231"/>
      <c r="AL101" s="242"/>
      <c r="AM101" s="242"/>
      <c r="AN101" s="242"/>
      <c r="AR101" s="6">
        <f t="shared" si="2"/>
        <v>0</v>
      </c>
      <c r="AU101" s="6">
        <f t="shared" si="3"/>
        <v>0</v>
      </c>
    </row>
    <row r="102" spans="1:47" s="6" customFormat="1">
      <c r="A102" s="203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31"/>
      <c r="AJ102" s="231"/>
      <c r="AK102" s="231"/>
      <c r="AL102" s="242"/>
      <c r="AM102" s="242"/>
      <c r="AN102" s="242"/>
      <c r="AR102" s="6">
        <f t="shared" si="2"/>
        <v>0</v>
      </c>
      <c r="AU102" s="6">
        <f t="shared" si="3"/>
        <v>0</v>
      </c>
    </row>
    <row r="103" spans="1:47" s="6" customFormat="1">
      <c r="A103" s="203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31"/>
      <c r="AJ103" s="231"/>
      <c r="AK103" s="231"/>
      <c r="AL103" s="242"/>
      <c r="AM103" s="242"/>
      <c r="AN103" s="242"/>
      <c r="AR103" s="6">
        <f t="shared" si="2"/>
        <v>0</v>
      </c>
      <c r="AU103" s="6">
        <f t="shared" si="3"/>
        <v>0</v>
      </c>
    </row>
    <row r="104" spans="1:47" s="6" customFormat="1">
      <c r="A104" s="203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31"/>
      <c r="AJ104" s="231"/>
      <c r="AK104" s="231"/>
      <c r="AL104" s="242"/>
      <c r="AM104" s="242"/>
      <c r="AN104" s="242"/>
      <c r="AR104" s="6">
        <f t="shared" si="2"/>
        <v>0</v>
      </c>
      <c r="AU104" s="6">
        <f t="shared" si="3"/>
        <v>0</v>
      </c>
    </row>
    <row r="105" spans="1:47" s="6" customFormat="1">
      <c r="A105" s="203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31"/>
      <c r="AJ105" s="231"/>
      <c r="AK105" s="231"/>
      <c r="AL105" s="242"/>
      <c r="AM105" s="242"/>
      <c r="AN105" s="242"/>
      <c r="AR105" s="6">
        <f t="shared" si="2"/>
        <v>0</v>
      </c>
      <c r="AU105" s="6">
        <f t="shared" si="3"/>
        <v>0</v>
      </c>
    </row>
    <row r="106" spans="1:47" s="6" customFormat="1">
      <c r="A106" s="203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31"/>
      <c r="AJ106" s="231"/>
      <c r="AK106" s="231"/>
      <c r="AL106" s="242"/>
      <c r="AM106" s="242"/>
      <c r="AN106" s="242"/>
      <c r="AR106" s="6">
        <f t="shared" si="2"/>
        <v>0</v>
      </c>
      <c r="AU106" s="6">
        <f t="shared" si="3"/>
        <v>0</v>
      </c>
    </row>
    <row r="107" spans="1:47" s="6" customFormat="1">
      <c r="A107" s="203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31"/>
      <c r="AJ107" s="231"/>
      <c r="AK107" s="231"/>
      <c r="AL107" s="242"/>
      <c r="AM107" s="242"/>
      <c r="AN107" s="242"/>
      <c r="AR107" s="6">
        <f t="shared" si="2"/>
        <v>0</v>
      </c>
      <c r="AU107" s="6">
        <f t="shared" si="3"/>
        <v>0</v>
      </c>
    </row>
    <row r="108" spans="1:47" s="6" customFormat="1">
      <c r="A108" s="203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31"/>
      <c r="AJ108" s="231"/>
      <c r="AK108" s="231"/>
      <c r="AL108" s="242"/>
      <c r="AM108" s="242"/>
      <c r="AN108" s="242"/>
      <c r="AR108" s="6">
        <f t="shared" si="2"/>
        <v>0</v>
      </c>
      <c r="AU108" s="6">
        <f t="shared" si="3"/>
        <v>0</v>
      </c>
    </row>
    <row r="109" spans="1:47" s="6" customFormat="1">
      <c r="A109" s="203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31"/>
      <c r="AJ109" s="231"/>
      <c r="AK109" s="231"/>
      <c r="AL109" s="242"/>
      <c r="AM109" s="242"/>
      <c r="AN109" s="242"/>
      <c r="AR109" s="6">
        <f t="shared" si="2"/>
        <v>0</v>
      </c>
      <c r="AU109" s="6">
        <f t="shared" si="3"/>
        <v>0</v>
      </c>
    </row>
    <row r="110" spans="1:47" s="6" customFormat="1">
      <c r="A110" s="203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31"/>
      <c r="AJ110" s="231"/>
      <c r="AK110" s="231"/>
      <c r="AL110" s="242"/>
      <c r="AM110" s="242"/>
      <c r="AN110" s="242"/>
      <c r="AR110" s="6">
        <f t="shared" si="2"/>
        <v>0</v>
      </c>
      <c r="AU110" s="6">
        <f t="shared" si="3"/>
        <v>0</v>
      </c>
    </row>
    <row r="111" spans="1:47" s="6" customFormat="1">
      <c r="A111" s="203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31"/>
      <c r="AJ111" s="231"/>
      <c r="AK111" s="231"/>
      <c r="AL111" s="242"/>
      <c r="AM111" s="242"/>
      <c r="AN111" s="242"/>
      <c r="AR111" s="6">
        <f t="shared" si="2"/>
        <v>0</v>
      </c>
      <c r="AU111" s="6">
        <f t="shared" si="3"/>
        <v>0</v>
      </c>
    </row>
    <row r="112" spans="1:47" s="6" customFormat="1">
      <c r="A112" s="203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31"/>
      <c r="AJ112" s="231"/>
      <c r="AK112" s="231"/>
      <c r="AL112" s="242"/>
      <c r="AM112" s="242"/>
      <c r="AN112" s="242"/>
      <c r="AR112" s="6">
        <f t="shared" si="2"/>
        <v>0</v>
      </c>
      <c r="AU112" s="6">
        <f t="shared" si="3"/>
        <v>0</v>
      </c>
    </row>
    <row r="113" spans="1:47" s="6" customFormat="1">
      <c r="A113" s="203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31"/>
      <c r="AJ113" s="231"/>
      <c r="AK113" s="231"/>
      <c r="AL113" s="242"/>
      <c r="AM113" s="242"/>
      <c r="AN113" s="242"/>
      <c r="AR113" s="6">
        <f t="shared" si="2"/>
        <v>0</v>
      </c>
      <c r="AU113" s="6">
        <f t="shared" si="3"/>
        <v>0</v>
      </c>
    </row>
    <row r="114" spans="1:47" s="6" customFormat="1">
      <c r="A114" s="203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31"/>
      <c r="AJ114" s="231"/>
      <c r="AK114" s="231"/>
      <c r="AL114" s="242"/>
      <c r="AM114" s="242"/>
      <c r="AN114" s="242"/>
      <c r="AR114" s="6">
        <f t="shared" si="2"/>
        <v>0</v>
      </c>
      <c r="AU114" s="6">
        <f t="shared" si="3"/>
        <v>0</v>
      </c>
    </row>
    <row r="115" spans="1:47" s="6" customFormat="1">
      <c r="A115" s="203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31"/>
      <c r="AJ115" s="231"/>
      <c r="AK115" s="231"/>
      <c r="AL115" s="242"/>
      <c r="AM115" s="242"/>
      <c r="AN115" s="242"/>
      <c r="AR115" s="6">
        <f t="shared" si="2"/>
        <v>0</v>
      </c>
      <c r="AU115" s="6">
        <f t="shared" si="3"/>
        <v>0</v>
      </c>
    </row>
    <row r="116" spans="1:47" s="6" customFormat="1">
      <c r="A116" s="203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31"/>
      <c r="AJ116" s="231"/>
      <c r="AK116" s="231"/>
      <c r="AL116" s="242"/>
      <c r="AM116" s="242"/>
      <c r="AN116" s="242"/>
      <c r="AR116" s="6">
        <f t="shared" si="2"/>
        <v>0</v>
      </c>
      <c r="AU116" s="6">
        <f t="shared" si="3"/>
        <v>0</v>
      </c>
    </row>
    <row r="117" spans="1:47" s="6" customFormat="1">
      <c r="A117" s="203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31"/>
      <c r="AJ117" s="231"/>
      <c r="AK117" s="231"/>
      <c r="AL117" s="242"/>
      <c r="AM117" s="242"/>
      <c r="AN117" s="242"/>
      <c r="AR117" s="6">
        <f t="shared" si="2"/>
        <v>0</v>
      </c>
      <c r="AU117" s="6">
        <f t="shared" si="3"/>
        <v>0</v>
      </c>
    </row>
    <row r="118" spans="1:47" s="6" customFormat="1">
      <c r="A118" s="203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31"/>
      <c r="AJ118" s="231"/>
      <c r="AK118" s="231"/>
      <c r="AL118" s="242"/>
      <c r="AM118" s="242"/>
      <c r="AN118" s="242"/>
      <c r="AR118" s="6">
        <f t="shared" si="2"/>
        <v>0</v>
      </c>
      <c r="AU118" s="6">
        <f t="shared" si="3"/>
        <v>0</v>
      </c>
    </row>
    <row r="119" spans="1:47" s="6" customFormat="1">
      <c r="A119" s="203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31"/>
      <c r="AJ119" s="231"/>
      <c r="AK119" s="231"/>
      <c r="AL119" s="242"/>
      <c r="AM119" s="242"/>
      <c r="AN119" s="242"/>
      <c r="AR119" s="6">
        <f t="shared" si="2"/>
        <v>0</v>
      </c>
      <c r="AU119" s="6">
        <f t="shared" si="3"/>
        <v>0</v>
      </c>
    </row>
    <row r="120" spans="1:47" s="6" customFormat="1">
      <c r="A120" s="203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31"/>
      <c r="AJ120" s="231"/>
      <c r="AK120" s="231"/>
      <c r="AL120" s="242"/>
      <c r="AM120" s="242"/>
      <c r="AN120" s="242"/>
      <c r="AR120" s="6">
        <f t="shared" si="2"/>
        <v>0</v>
      </c>
      <c r="AU120" s="6">
        <f t="shared" si="3"/>
        <v>0</v>
      </c>
    </row>
    <row r="121" spans="1:47" s="6" customFormat="1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31"/>
      <c r="AJ121" s="231"/>
      <c r="AK121" s="231"/>
      <c r="AL121" s="242"/>
      <c r="AM121" s="242"/>
      <c r="AN121" s="242"/>
      <c r="AR121" s="6">
        <f t="shared" si="2"/>
        <v>0</v>
      </c>
      <c r="AU121" s="6">
        <f t="shared" si="3"/>
        <v>0</v>
      </c>
    </row>
    <row r="122" spans="1:47" s="6" customFormat="1">
      <c r="A122" s="203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31"/>
      <c r="AJ122" s="231"/>
      <c r="AK122" s="231"/>
      <c r="AL122" s="242"/>
      <c r="AM122" s="242"/>
      <c r="AN122" s="242"/>
      <c r="AR122" s="6">
        <f t="shared" si="2"/>
        <v>0</v>
      </c>
      <c r="AU122" s="6">
        <f t="shared" si="3"/>
        <v>0</v>
      </c>
    </row>
    <row r="123" spans="1:47" s="6" customFormat="1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31"/>
      <c r="AJ123" s="231"/>
      <c r="AK123" s="231"/>
      <c r="AL123" s="242"/>
      <c r="AM123" s="242"/>
      <c r="AN123" s="242"/>
      <c r="AR123" s="6">
        <f t="shared" si="2"/>
        <v>0</v>
      </c>
      <c r="AU123" s="6">
        <f t="shared" si="3"/>
        <v>0</v>
      </c>
    </row>
    <row r="124" spans="1:47" s="6" customFormat="1">
      <c r="A124" s="203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31"/>
      <c r="AJ124" s="231"/>
      <c r="AK124" s="231"/>
      <c r="AL124" s="242"/>
      <c r="AM124" s="242"/>
      <c r="AN124" s="242"/>
      <c r="AR124" s="6">
        <f t="shared" si="2"/>
        <v>0</v>
      </c>
      <c r="AU124" s="6">
        <f t="shared" si="3"/>
        <v>0</v>
      </c>
    </row>
    <row r="125" spans="1:47" s="6" customFormat="1">
      <c r="A125" s="203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31"/>
      <c r="AJ125" s="231"/>
      <c r="AK125" s="231"/>
      <c r="AL125" s="242"/>
      <c r="AM125" s="242"/>
      <c r="AN125" s="242"/>
      <c r="AR125" s="6">
        <f t="shared" si="2"/>
        <v>0</v>
      </c>
      <c r="AU125" s="6">
        <f t="shared" si="3"/>
        <v>0</v>
      </c>
    </row>
    <row r="126" spans="1:47" s="6" customFormat="1">
      <c r="A126" s="203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31"/>
      <c r="AJ126" s="231"/>
      <c r="AK126" s="231"/>
      <c r="AL126" s="242"/>
      <c r="AM126" s="242"/>
      <c r="AN126" s="242"/>
      <c r="AR126" s="6">
        <f t="shared" si="2"/>
        <v>0</v>
      </c>
      <c r="AU126" s="6">
        <f t="shared" si="3"/>
        <v>0</v>
      </c>
    </row>
    <row r="127" spans="1:47" s="6" customFormat="1">
      <c r="A127" s="203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31"/>
      <c r="AJ127" s="231"/>
      <c r="AK127" s="231"/>
      <c r="AL127" s="242"/>
      <c r="AM127" s="242"/>
      <c r="AN127" s="242"/>
      <c r="AR127" s="6">
        <f t="shared" si="2"/>
        <v>0</v>
      </c>
      <c r="AU127" s="6">
        <f t="shared" si="3"/>
        <v>0</v>
      </c>
    </row>
    <row r="128" spans="1:47" s="6" customFormat="1">
      <c r="A128" s="203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31"/>
      <c r="AJ128" s="231"/>
      <c r="AK128" s="231"/>
      <c r="AL128" s="242"/>
      <c r="AM128" s="242"/>
      <c r="AN128" s="242"/>
      <c r="AR128" s="6">
        <f t="shared" si="2"/>
        <v>0</v>
      </c>
      <c r="AU128" s="6">
        <f t="shared" si="3"/>
        <v>0</v>
      </c>
    </row>
    <row r="129" spans="1:47" s="6" customFormat="1">
      <c r="A129" s="203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31"/>
      <c r="AJ129" s="231"/>
      <c r="AK129" s="231"/>
      <c r="AL129" s="242"/>
      <c r="AM129" s="242"/>
      <c r="AN129" s="242"/>
      <c r="AR129" s="6">
        <f t="shared" si="2"/>
        <v>0</v>
      </c>
      <c r="AU129" s="6">
        <f t="shared" si="3"/>
        <v>0</v>
      </c>
    </row>
    <row r="130" spans="1:47" s="6" customFormat="1">
      <c r="A130" s="203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31"/>
      <c r="AJ130" s="231"/>
      <c r="AK130" s="231"/>
      <c r="AL130" s="242"/>
      <c r="AM130" s="242"/>
      <c r="AN130" s="242"/>
      <c r="AR130" s="6">
        <f t="shared" si="2"/>
        <v>0</v>
      </c>
      <c r="AU130" s="6">
        <f t="shared" si="3"/>
        <v>0</v>
      </c>
    </row>
    <row r="131" spans="1:47" s="6" customFormat="1">
      <c r="A131" s="203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31"/>
      <c r="AJ131" s="231"/>
      <c r="AK131" s="231"/>
      <c r="AL131" s="242"/>
      <c r="AM131" s="242"/>
      <c r="AN131" s="242"/>
      <c r="AR131" s="6">
        <f t="shared" si="2"/>
        <v>0</v>
      </c>
      <c r="AU131" s="6">
        <f t="shared" si="3"/>
        <v>0</v>
      </c>
    </row>
    <row r="132" spans="1:47" s="6" customFormat="1">
      <c r="A132" s="203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31"/>
      <c r="AJ132" s="231"/>
      <c r="AK132" s="231"/>
      <c r="AL132" s="242"/>
      <c r="AM132" s="242"/>
      <c r="AN132" s="242"/>
      <c r="AR132" s="6">
        <f t="shared" si="2"/>
        <v>0</v>
      </c>
      <c r="AU132" s="6">
        <f t="shared" si="3"/>
        <v>0</v>
      </c>
    </row>
    <row r="133" spans="1:47" s="6" customFormat="1">
      <c r="A133" s="203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31"/>
      <c r="AJ133" s="231"/>
      <c r="AK133" s="231"/>
      <c r="AL133" s="242"/>
      <c r="AM133" s="242"/>
      <c r="AN133" s="242"/>
      <c r="AR133" s="6">
        <f t="shared" si="2"/>
        <v>0</v>
      </c>
      <c r="AU133" s="6">
        <f t="shared" si="3"/>
        <v>0</v>
      </c>
    </row>
    <row r="134" spans="1:47" s="6" customFormat="1">
      <c r="A134" s="203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31"/>
      <c r="AJ134" s="231"/>
      <c r="AK134" s="231"/>
      <c r="AL134" s="242"/>
      <c r="AM134" s="242"/>
      <c r="AN134" s="242"/>
      <c r="AR134" s="6">
        <f t="shared" ref="AR134:AR197" si="4">SUM(B134:L134)</f>
        <v>0</v>
      </c>
      <c r="AU134" s="6">
        <f t="shared" ref="AU134:AU197" si="5">COUNTIF(B134:L134,"&gt;2")</f>
        <v>0</v>
      </c>
    </row>
    <row r="135" spans="1:47" s="6" customFormat="1">
      <c r="A135" s="203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31"/>
      <c r="AJ135" s="231"/>
      <c r="AK135" s="231"/>
      <c r="AL135" s="242"/>
      <c r="AM135" s="242"/>
      <c r="AN135" s="242"/>
      <c r="AR135" s="6">
        <f t="shared" si="4"/>
        <v>0</v>
      </c>
      <c r="AU135" s="6">
        <f t="shared" si="5"/>
        <v>0</v>
      </c>
    </row>
    <row r="136" spans="1:47" s="6" customFormat="1">
      <c r="A136" s="203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31"/>
      <c r="AJ136" s="231"/>
      <c r="AK136" s="231"/>
      <c r="AL136" s="242"/>
      <c r="AM136" s="242"/>
      <c r="AN136" s="242"/>
      <c r="AR136" s="6">
        <f t="shared" si="4"/>
        <v>0</v>
      </c>
      <c r="AU136" s="6">
        <f t="shared" si="5"/>
        <v>0</v>
      </c>
    </row>
    <row r="137" spans="1:47" s="6" customFormat="1">
      <c r="A137" s="203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31"/>
      <c r="AJ137" s="231"/>
      <c r="AK137" s="231"/>
      <c r="AL137" s="242"/>
      <c r="AM137" s="242"/>
      <c r="AN137" s="242"/>
      <c r="AR137" s="6">
        <f t="shared" si="4"/>
        <v>0</v>
      </c>
      <c r="AU137" s="6">
        <f t="shared" si="5"/>
        <v>0</v>
      </c>
    </row>
    <row r="138" spans="1:47" s="6" customFormat="1">
      <c r="A138" s="203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31"/>
      <c r="AJ138" s="231"/>
      <c r="AK138" s="231"/>
      <c r="AL138" s="242"/>
      <c r="AM138" s="242"/>
      <c r="AN138" s="242"/>
      <c r="AR138" s="6">
        <f t="shared" si="4"/>
        <v>0</v>
      </c>
      <c r="AU138" s="6">
        <f t="shared" si="5"/>
        <v>0</v>
      </c>
    </row>
    <row r="139" spans="1:47" s="6" customFormat="1">
      <c r="A139" s="203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31"/>
      <c r="AJ139" s="231"/>
      <c r="AK139" s="231"/>
      <c r="AL139" s="242"/>
      <c r="AM139" s="242"/>
      <c r="AN139" s="242"/>
      <c r="AR139" s="6">
        <f t="shared" si="4"/>
        <v>0</v>
      </c>
      <c r="AU139" s="6">
        <f t="shared" si="5"/>
        <v>0</v>
      </c>
    </row>
    <row r="140" spans="1:47" s="6" customFormat="1">
      <c r="A140" s="203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31"/>
      <c r="AJ140" s="231"/>
      <c r="AK140" s="231"/>
      <c r="AL140" s="242"/>
      <c r="AM140" s="242"/>
      <c r="AN140" s="242"/>
      <c r="AR140" s="6">
        <f t="shared" si="4"/>
        <v>0</v>
      </c>
      <c r="AU140" s="6">
        <f t="shared" si="5"/>
        <v>0</v>
      </c>
    </row>
    <row r="141" spans="1:47" s="6" customFormat="1">
      <c r="A141" s="203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31"/>
      <c r="AJ141" s="231"/>
      <c r="AK141" s="231"/>
      <c r="AL141" s="242"/>
      <c r="AM141" s="242"/>
      <c r="AN141" s="242"/>
      <c r="AR141" s="6">
        <f t="shared" si="4"/>
        <v>0</v>
      </c>
      <c r="AU141" s="6">
        <f t="shared" si="5"/>
        <v>0</v>
      </c>
    </row>
    <row r="142" spans="1:47" s="6" customFormat="1">
      <c r="A142" s="203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31"/>
      <c r="AJ142" s="231"/>
      <c r="AK142" s="231"/>
      <c r="AL142" s="242"/>
      <c r="AM142" s="242"/>
      <c r="AN142" s="242"/>
      <c r="AR142" s="6">
        <f t="shared" si="4"/>
        <v>0</v>
      </c>
      <c r="AU142" s="6">
        <f t="shared" si="5"/>
        <v>0</v>
      </c>
    </row>
    <row r="143" spans="1:47" s="6" customFormat="1">
      <c r="A143" s="203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31"/>
      <c r="AJ143" s="231"/>
      <c r="AK143" s="231"/>
      <c r="AL143" s="242"/>
      <c r="AM143" s="242"/>
      <c r="AN143" s="242"/>
      <c r="AR143" s="6">
        <f t="shared" si="4"/>
        <v>0</v>
      </c>
      <c r="AU143" s="6">
        <f t="shared" si="5"/>
        <v>0</v>
      </c>
    </row>
    <row r="144" spans="1:47" s="6" customFormat="1">
      <c r="A144" s="203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31"/>
      <c r="AJ144" s="231"/>
      <c r="AK144" s="231"/>
      <c r="AL144" s="242"/>
      <c r="AM144" s="242"/>
      <c r="AN144" s="242"/>
      <c r="AR144" s="6">
        <f t="shared" si="4"/>
        <v>0</v>
      </c>
      <c r="AU144" s="6">
        <f t="shared" si="5"/>
        <v>0</v>
      </c>
    </row>
    <row r="145" spans="1:47" s="6" customFormat="1">
      <c r="A145" s="203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31"/>
      <c r="AJ145" s="231"/>
      <c r="AK145" s="231"/>
      <c r="AL145" s="242"/>
      <c r="AM145" s="242"/>
      <c r="AN145" s="242"/>
      <c r="AR145" s="6">
        <f t="shared" si="4"/>
        <v>0</v>
      </c>
      <c r="AU145" s="6">
        <f t="shared" si="5"/>
        <v>0</v>
      </c>
    </row>
    <row r="146" spans="1:47" s="6" customFormat="1">
      <c r="A146" s="203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31"/>
      <c r="AJ146" s="231"/>
      <c r="AK146" s="231"/>
      <c r="AL146" s="242"/>
      <c r="AM146" s="242"/>
      <c r="AN146" s="242"/>
      <c r="AR146" s="6">
        <f t="shared" si="4"/>
        <v>0</v>
      </c>
      <c r="AU146" s="6">
        <f t="shared" si="5"/>
        <v>0</v>
      </c>
    </row>
    <row r="147" spans="1:47" s="6" customFormat="1">
      <c r="A147" s="203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31"/>
      <c r="AJ147" s="231"/>
      <c r="AK147" s="231"/>
      <c r="AL147" s="242"/>
      <c r="AM147" s="242"/>
      <c r="AN147" s="242"/>
      <c r="AR147" s="6">
        <f t="shared" si="4"/>
        <v>0</v>
      </c>
      <c r="AU147" s="6">
        <f t="shared" si="5"/>
        <v>0</v>
      </c>
    </row>
    <row r="148" spans="1:47" s="6" customFormat="1">
      <c r="A148" s="203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31"/>
      <c r="AJ148" s="231"/>
      <c r="AK148" s="231"/>
      <c r="AL148" s="242"/>
      <c r="AM148" s="242"/>
      <c r="AN148" s="242"/>
      <c r="AR148" s="6">
        <f t="shared" si="4"/>
        <v>0</v>
      </c>
      <c r="AU148" s="6">
        <f t="shared" si="5"/>
        <v>0</v>
      </c>
    </row>
    <row r="149" spans="1:47" s="6" customFormat="1">
      <c r="A149" s="203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31"/>
      <c r="AJ149" s="231"/>
      <c r="AK149" s="231"/>
      <c r="AL149" s="242"/>
      <c r="AM149" s="242"/>
      <c r="AN149" s="242"/>
      <c r="AR149" s="6">
        <f t="shared" si="4"/>
        <v>0</v>
      </c>
      <c r="AU149" s="6">
        <f t="shared" si="5"/>
        <v>0</v>
      </c>
    </row>
    <row r="150" spans="1:47" s="6" customFormat="1">
      <c r="A150" s="203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31"/>
      <c r="AJ150" s="231"/>
      <c r="AK150" s="231"/>
      <c r="AL150" s="242"/>
      <c r="AM150" s="242"/>
      <c r="AN150" s="242"/>
      <c r="AR150" s="6">
        <f t="shared" si="4"/>
        <v>0</v>
      </c>
      <c r="AU150" s="6">
        <f t="shared" si="5"/>
        <v>0</v>
      </c>
    </row>
    <row r="151" spans="1:47" s="6" customFormat="1">
      <c r="A151" s="203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31"/>
      <c r="AJ151" s="231"/>
      <c r="AK151" s="231"/>
      <c r="AL151" s="242"/>
      <c r="AM151" s="242"/>
      <c r="AN151" s="242"/>
      <c r="AR151" s="6">
        <f t="shared" si="4"/>
        <v>0</v>
      </c>
      <c r="AU151" s="6">
        <f t="shared" si="5"/>
        <v>0</v>
      </c>
    </row>
    <row r="152" spans="1:47" s="6" customFormat="1">
      <c r="A152" s="203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31"/>
      <c r="AJ152" s="231"/>
      <c r="AK152" s="231"/>
      <c r="AL152" s="242"/>
      <c r="AM152" s="242"/>
      <c r="AN152" s="242"/>
      <c r="AR152" s="6">
        <f t="shared" si="4"/>
        <v>0</v>
      </c>
      <c r="AU152" s="6">
        <f t="shared" si="5"/>
        <v>0</v>
      </c>
    </row>
    <row r="153" spans="1:47" s="6" customFormat="1">
      <c r="A153" s="203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31"/>
      <c r="AJ153" s="231"/>
      <c r="AK153" s="231"/>
      <c r="AL153" s="242"/>
      <c r="AM153" s="242"/>
      <c r="AN153" s="242"/>
      <c r="AR153" s="6">
        <f t="shared" si="4"/>
        <v>0</v>
      </c>
      <c r="AU153" s="6">
        <f t="shared" si="5"/>
        <v>0</v>
      </c>
    </row>
    <row r="154" spans="1:47" s="6" customFormat="1">
      <c r="A154" s="203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31"/>
      <c r="AJ154" s="231"/>
      <c r="AK154" s="231"/>
      <c r="AL154" s="242"/>
      <c r="AM154" s="242"/>
      <c r="AN154" s="242"/>
      <c r="AR154" s="6">
        <f t="shared" si="4"/>
        <v>0</v>
      </c>
      <c r="AU154" s="6">
        <f t="shared" si="5"/>
        <v>0</v>
      </c>
    </row>
    <row r="155" spans="1:47" s="6" customFormat="1">
      <c r="A155" s="203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31"/>
      <c r="AJ155" s="231"/>
      <c r="AK155" s="231"/>
      <c r="AL155" s="242"/>
      <c r="AM155" s="242"/>
      <c r="AN155" s="242"/>
      <c r="AR155" s="6">
        <f t="shared" si="4"/>
        <v>0</v>
      </c>
      <c r="AU155" s="6">
        <f t="shared" si="5"/>
        <v>0</v>
      </c>
    </row>
    <row r="156" spans="1:47" s="6" customFormat="1">
      <c r="A156" s="203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31"/>
      <c r="AJ156" s="231"/>
      <c r="AK156" s="231"/>
      <c r="AL156" s="242"/>
      <c r="AM156" s="242"/>
      <c r="AN156" s="242"/>
      <c r="AR156" s="6">
        <f t="shared" si="4"/>
        <v>0</v>
      </c>
      <c r="AU156" s="6">
        <f t="shared" si="5"/>
        <v>0</v>
      </c>
    </row>
    <row r="157" spans="1:47" s="6" customFormat="1">
      <c r="A157" s="203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31"/>
      <c r="AJ157" s="231"/>
      <c r="AK157" s="231"/>
      <c r="AL157" s="242"/>
      <c r="AM157" s="242"/>
      <c r="AN157" s="242"/>
      <c r="AR157" s="6">
        <f t="shared" si="4"/>
        <v>0</v>
      </c>
      <c r="AU157" s="6">
        <f t="shared" si="5"/>
        <v>0</v>
      </c>
    </row>
    <row r="158" spans="1:47" s="6" customFormat="1">
      <c r="A158" s="203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31"/>
      <c r="AJ158" s="231"/>
      <c r="AK158" s="231"/>
      <c r="AL158" s="242"/>
      <c r="AM158" s="242"/>
      <c r="AN158" s="242"/>
      <c r="AR158" s="6">
        <f t="shared" si="4"/>
        <v>0</v>
      </c>
      <c r="AU158" s="6">
        <f t="shared" si="5"/>
        <v>0</v>
      </c>
    </row>
    <row r="159" spans="1:47" s="6" customFormat="1">
      <c r="A159" s="203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31"/>
      <c r="AJ159" s="231"/>
      <c r="AK159" s="231"/>
      <c r="AL159" s="242"/>
      <c r="AM159" s="242"/>
      <c r="AN159" s="242"/>
      <c r="AR159" s="6">
        <f t="shared" si="4"/>
        <v>0</v>
      </c>
      <c r="AU159" s="6">
        <f t="shared" si="5"/>
        <v>0</v>
      </c>
    </row>
    <row r="160" spans="1:47" s="6" customFormat="1">
      <c r="A160" s="203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31"/>
      <c r="AJ160" s="231"/>
      <c r="AK160" s="231"/>
      <c r="AL160" s="242"/>
      <c r="AM160" s="242"/>
      <c r="AN160" s="242"/>
      <c r="AR160" s="6">
        <f t="shared" si="4"/>
        <v>0</v>
      </c>
      <c r="AU160" s="6">
        <f t="shared" si="5"/>
        <v>0</v>
      </c>
    </row>
    <row r="161" spans="1:47" s="6" customFormat="1">
      <c r="A161" s="203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31"/>
      <c r="AJ161" s="231"/>
      <c r="AK161" s="231"/>
      <c r="AL161" s="242"/>
      <c r="AM161" s="242"/>
      <c r="AN161" s="242"/>
      <c r="AR161" s="6">
        <f t="shared" si="4"/>
        <v>0</v>
      </c>
      <c r="AU161" s="6">
        <f t="shared" si="5"/>
        <v>0</v>
      </c>
    </row>
    <row r="162" spans="1:47" s="6" customFormat="1">
      <c r="A162" s="203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31"/>
      <c r="AJ162" s="231"/>
      <c r="AK162" s="231"/>
      <c r="AL162" s="242"/>
      <c r="AM162" s="242"/>
      <c r="AN162" s="242"/>
      <c r="AR162" s="6">
        <f t="shared" si="4"/>
        <v>0</v>
      </c>
      <c r="AU162" s="6">
        <f t="shared" si="5"/>
        <v>0</v>
      </c>
    </row>
    <row r="163" spans="1:47" s="6" customFormat="1">
      <c r="A163" s="203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31"/>
      <c r="AJ163" s="231"/>
      <c r="AK163" s="231"/>
      <c r="AL163" s="242"/>
      <c r="AM163" s="242"/>
      <c r="AN163" s="242"/>
      <c r="AR163" s="6">
        <f t="shared" si="4"/>
        <v>0</v>
      </c>
      <c r="AU163" s="6">
        <f t="shared" si="5"/>
        <v>0</v>
      </c>
    </row>
    <row r="164" spans="1:47" s="6" customFormat="1">
      <c r="A164" s="203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31"/>
      <c r="AJ164" s="231"/>
      <c r="AK164" s="231"/>
      <c r="AL164" s="242"/>
      <c r="AM164" s="242"/>
      <c r="AN164" s="242"/>
      <c r="AR164" s="6">
        <f t="shared" si="4"/>
        <v>0</v>
      </c>
      <c r="AU164" s="6">
        <f t="shared" si="5"/>
        <v>0</v>
      </c>
    </row>
    <row r="165" spans="1:47" s="6" customFormat="1">
      <c r="A165" s="203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31"/>
      <c r="AJ165" s="231"/>
      <c r="AK165" s="231"/>
      <c r="AL165" s="242"/>
      <c r="AM165" s="242"/>
      <c r="AN165" s="242"/>
      <c r="AR165" s="6">
        <f t="shared" si="4"/>
        <v>0</v>
      </c>
      <c r="AU165" s="6">
        <f t="shared" si="5"/>
        <v>0</v>
      </c>
    </row>
    <row r="166" spans="1:47" s="6" customFormat="1">
      <c r="A166" s="203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31"/>
      <c r="AJ166" s="231"/>
      <c r="AK166" s="231"/>
      <c r="AL166" s="242"/>
      <c r="AM166" s="242"/>
      <c r="AN166" s="242"/>
      <c r="AR166" s="6">
        <f t="shared" si="4"/>
        <v>0</v>
      </c>
      <c r="AU166" s="6">
        <f t="shared" si="5"/>
        <v>0</v>
      </c>
    </row>
    <row r="167" spans="1:47" s="6" customFormat="1">
      <c r="A167" s="203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31"/>
      <c r="AJ167" s="231"/>
      <c r="AK167" s="231"/>
      <c r="AL167" s="242"/>
      <c r="AM167" s="242"/>
      <c r="AN167" s="242"/>
      <c r="AR167" s="6">
        <f t="shared" si="4"/>
        <v>0</v>
      </c>
      <c r="AU167" s="6">
        <f t="shared" si="5"/>
        <v>0</v>
      </c>
    </row>
    <row r="168" spans="1:47" s="6" customFormat="1">
      <c r="A168" s="203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31"/>
      <c r="AJ168" s="231"/>
      <c r="AK168" s="231"/>
      <c r="AL168" s="242"/>
      <c r="AM168" s="242"/>
      <c r="AN168" s="242"/>
      <c r="AR168" s="6">
        <f t="shared" si="4"/>
        <v>0</v>
      </c>
      <c r="AU168" s="6">
        <f t="shared" si="5"/>
        <v>0</v>
      </c>
    </row>
    <row r="169" spans="1:47" s="6" customFormat="1">
      <c r="A169" s="203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31"/>
      <c r="AJ169" s="231"/>
      <c r="AK169" s="231"/>
      <c r="AL169" s="242"/>
      <c r="AM169" s="242"/>
      <c r="AN169" s="242"/>
      <c r="AR169" s="6">
        <f t="shared" si="4"/>
        <v>0</v>
      </c>
      <c r="AU169" s="6">
        <f t="shared" si="5"/>
        <v>0</v>
      </c>
    </row>
    <row r="170" spans="1:47" s="6" customFormat="1">
      <c r="A170" s="203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31"/>
      <c r="AJ170" s="231"/>
      <c r="AK170" s="231"/>
      <c r="AL170" s="242"/>
      <c r="AM170" s="242"/>
      <c r="AN170" s="242"/>
      <c r="AR170" s="6">
        <f t="shared" si="4"/>
        <v>0</v>
      </c>
      <c r="AU170" s="6">
        <f t="shared" si="5"/>
        <v>0</v>
      </c>
    </row>
    <row r="171" spans="1:47" s="6" customFormat="1">
      <c r="A171" s="203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31"/>
      <c r="AJ171" s="231"/>
      <c r="AK171" s="231"/>
      <c r="AL171" s="242"/>
      <c r="AM171" s="242"/>
      <c r="AN171" s="242"/>
      <c r="AR171" s="6">
        <f t="shared" si="4"/>
        <v>0</v>
      </c>
      <c r="AU171" s="6">
        <f t="shared" si="5"/>
        <v>0</v>
      </c>
    </row>
    <row r="172" spans="1:47" s="6" customFormat="1">
      <c r="A172" s="203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31"/>
      <c r="AJ172" s="231"/>
      <c r="AK172" s="231"/>
      <c r="AL172" s="242"/>
      <c r="AM172" s="242"/>
      <c r="AN172" s="242"/>
      <c r="AR172" s="6">
        <f t="shared" si="4"/>
        <v>0</v>
      </c>
      <c r="AU172" s="6">
        <f t="shared" si="5"/>
        <v>0</v>
      </c>
    </row>
    <row r="173" spans="1:47" s="6" customFormat="1">
      <c r="A173" s="203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31"/>
      <c r="AJ173" s="231"/>
      <c r="AK173" s="231"/>
      <c r="AL173" s="242"/>
      <c r="AM173" s="242"/>
      <c r="AN173" s="242"/>
      <c r="AR173" s="6">
        <f t="shared" si="4"/>
        <v>0</v>
      </c>
      <c r="AU173" s="6">
        <f t="shared" si="5"/>
        <v>0</v>
      </c>
    </row>
    <row r="174" spans="1:47" s="6" customFormat="1">
      <c r="A174" s="203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31"/>
      <c r="AJ174" s="231"/>
      <c r="AK174" s="231"/>
      <c r="AL174" s="242"/>
      <c r="AM174" s="242"/>
      <c r="AN174" s="242"/>
      <c r="AR174" s="6">
        <f t="shared" si="4"/>
        <v>0</v>
      </c>
      <c r="AU174" s="6">
        <f t="shared" si="5"/>
        <v>0</v>
      </c>
    </row>
    <row r="175" spans="1:47" s="6" customFormat="1">
      <c r="A175" s="203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31"/>
      <c r="AJ175" s="231"/>
      <c r="AK175" s="231"/>
      <c r="AL175" s="242"/>
      <c r="AM175" s="242"/>
      <c r="AN175" s="242"/>
      <c r="AR175" s="6">
        <f t="shared" si="4"/>
        <v>0</v>
      </c>
      <c r="AU175" s="6">
        <f t="shared" si="5"/>
        <v>0</v>
      </c>
    </row>
    <row r="176" spans="1:47" s="6" customFormat="1">
      <c r="A176" s="203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31"/>
      <c r="AJ176" s="231"/>
      <c r="AK176" s="231"/>
      <c r="AL176" s="242"/>
      <c r="AM176" s="242"/>
      <c r="AN176" s="242"/>
      <c r="AR176" s="6">
        <f t="shared" si="4"/>
        <v>0</v>
      </c>
      <c r="AU176" s="6">
        <f t="shared" si="5"/>
        <v>0</v>
      </c>
    </row>
    <row r="177" spans="1:47" s="6" customFormat="1">
      <c r="A177" s="203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31"/>
      <c r="AJ177" s="231"/>
      <c r="AK177" s="231"/>
      <c r="AL177" s="242"/>
      <c r="AM177" s="242"/>
      <c r="AN177" s="242"/>
      <c r="AR177" s="6">
        <f t="shared" si="4"/>
        <v>0</v>
      </c>
      <c r="AU177" s="6">
        <f t="shared" si="5"/>
        <v>0</v>
      </c>
    </row>
    <row r="178" spans="1:47" s="6" customFormat="1">
      <c r="A178" s="203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31"/>
      <c r="AJ178" s="231"/>
      <c r="AK178" s="231"/>
      <c r="AL178" s="242"/>
      <c r="AM178" s="242"/>
      <c r="AN178" s="242"/>
      <c r="AR178" s="6">
        <f t="shared" si="4"/>
        <v>0</v>
      </c>
      <c r="AU178" s="6">
        <f t="shared" si="5"/>
        <v>0</v>
      </c>
    </row>
    <row r="179" spans="1:47" s="6" customFormat="1">
      <c r="A179" s="203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31"/>
      <c r="AJ179" s="231"/>
      <c r="AK179" s="231"/>
      <c r="AL179" s="242"/>
      <c r="AM179" s="242"/>
      <c r="AN179" s="242"/>
      <c r="AR179" s="6">
        <f t="shared" si="4"/>
        <v>0</v>
      </c>
      <c r="AU179" s="6">
        <f t="shared" si="5"/>
        <v>0</v>
      </c>
    </row>
    <row r="180" spans="1:47" s="6" customFormat="1">
      <c r="A180" s="203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31"/>
      <c r="AJ180" s="231"/>
      <c r="AK180" s="231"/>
      <c r="AL180" s="242"/>
      <c r="AM180" s="242"/>
      <c r="AN180" s="242"/>
      <c r="AR180" s="6">
        <f t="shared" si="4"/>
        <v>0</v>
      </c>
      <c r="AU180" s="6">
        <f t="shared" si="5"/>
        <v>0</v>
      </c>
    </row>
    <row r="181" spans="1:47" s="6" customFormat="1">
      <c r="A181" s="203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31"/>
      <c r="AJ181" s="231"/>
      <c r="AK181" s="231"/>
      <c r="AL181" s="242"/>
      <c r="AM181" s="242"/>
      <c r="AN181" s="242"/>
      <c r="AR181" s="6">
        <f t="shared" si="4"/>
        <v>0</v>
      </c>
      <c r="AU181" s="6">
        <f t="shared" si="5"/>
        <v>0</v>
      </c>
    </row>
    <row r="182" spans="1:47" s="6" customFormat="1">
      <c r="A182" s="203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31"/>
      <c r="AJ182" s="231"/>
      <c r="AK182" s="231"/>
      <c r="AL182" s="242"/>
      <c r="AM182" s="242"/>
      <c r="AN182" s="242"/>
      <c r="AR182" s="6">
        <f t="shared" si="4"/>
        <v>0</v>
      </c>
      <c r="AU182" s="6">
        <f t="shared" si="5"/>
        <v>0</v>
      </c>
    </row>
    <row r="183" spans="1:47" s="6" customFormat="1">
      <c r="A183" s="203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31"/>
      <c r="AJ183" s="231"/>
      <c r="AK183" s="231"/>
      <c r="AL183" s="242"/>
      <c r="AM183" s="242"/>
      <c r="AN183" s="242"/>
      <c r="AR183" s="6">
        <f t="shared" si="4"/>
        <v>0</v>
      </c>
      <c r="AU183" s="6">
        <f t="shared" si="5"/>
        <v>0</v>
      </c>
    </row>
    <row r="184" spans="1:47" s="6" customFormat="1">
      <c r="A184" s="203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31"/>
      <c r="AJ184" s="231"/>
      <c r="AK184" s="231"/>
      <c r="AL184" s="242"/>
      <c r="AM184" s="242"/>
      <c r="AN184" s="242"/>
      <c r="AR184" s="6">
        <f t="shared" si="4"/>
        <v>0</v>
      </c>
      <c r="AU184" s="6">
        <f t="shared" si="5"/>
        <v>0</v>
      </c>
    </row>
    <row r="185" spans="1:47" s="6" customFormat="1">
      <c r="A185" s="203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31"/>
      <c r="AJ185" s="231"/>
      <c r="AK185" s="231"/>
      <c r="AL185" s="242"/>
      <c r="AM185" s="242"/>
      <c r="AN185" s="242"/>
      <c r="AR185" s="6">
        <f t="shared" si="4"/>
        <v>0</v>
      </c>
      <c r="AU185" s="6">
        <f t="shared" si="5"/>
        <v>0</v>
      </c>
    </row>
    <row r="186" spans="1:47" s="6" customFormat="1">
      <c r="A186" s="203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31"/>
      <c r="AJ186" s="231"/>
      <c r="AK186" s="231"/>
      <c r="AL186" s="242"/>
      <c r="AM186" s="242"/>
      <c r="AN186" s="242"/>
      <c r="AR186" s="6">
        <f t="shared" si="4"/>
        <v>0</v>
      </c>
      <c r="AU186" s="6">
        <f t="shared" si="5"/>
        <v>0</v>
      </c>
    </row>
    <row r="187" spans="1:47" s="6" customFormat="1">
      <c r="A187" s="203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31"/>
      <c r="AJ187" s="231"/>
      <c r="AK187" s="231"/>
      <c r="AL187" s="242"/>
      <c r="AM187" s="242"/>
      <c r="AN187" s="242"/>
      <c r="AR187" s="6">
        <f t="shared" si="4"/>
        <v>0</v>
      </c>
      <c r="AU187" s="6">
        <f t="shared" si="5"/>
        <v>0</v>
      </c>
    </row>
    <row r="188" spans="1:47" s="6" customFormat="1">
      <c r="A188" s="203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31"/>
      <c r="AJ188" s="231"/>
      <c r="AK188" s="231"/>
      <c r="AL188" s="242"/>
      <c r="AM188" s="242"/>
      <c r="AN188" s="242"/>
      <c r="AR188" s="6">
        <f t="shared" si="4"/>
        <v>0</v>
      </c>
      <c r="AU188" s="6">
        <f t="shared" si="5"/>
        <v>0</v>
      </c>
    </row>
    <row r="189" spans="1:47" s="6" customFormat="1">
      <c r="A189" s="203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31"/>
      <c r="AJ189" s="231"/>
      <c r="AK189" s="231"/>
      <c r="AL189" s="242"/>
      <c r="AM189" s="242"/>
      <c r="AN189" s="242"/>
      <c r="AR189" s="6">
        <f t="shared" si="4"/>
        <v>0</v>
      </c>
      <c r="AU189" s="6">
        <f t="shared" si="5"/>
        <v>0</v>
      </c>
    </row>
    <row r="190" spans="1:47" s="6" customFormat="1">
      <c r="A190" s="203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31"/>
      <c r="AJ190" s="231"/>
      <c r="AK190" s="231"/>
      <c r="AL190" s="242"/>
      <c r="AM190" s="242"/>
      <c r="AN190" s="242"/>
      <c r="AR190" s="6">
        <f t="shared" si="4"/>
        <v>0</v>
      </c>
      <c r="AU190" s="6">
        <f t="shared" si="5"/>
        <v>0</v>
      </c>
    </row>
    <row r="191" spans="1:47" s="6" customFormat="1">
      <c r="A191" s="203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31"/>
      <c r="AJ191" s="231"/>
      <c r="AK191" s="231"/>
      <c r="AL191" s="242"/>
      <c r="AM191" s="242"/>
      <c r="AN191" s="242"/>
      <c r="AR191" s="6">
        <f t="shared" si="4"/>
        <v>0</v>
      </c>
      <c r="AU191" s="6">
        <f t="shared" si="5"/>
        <v>0</v>
      </c>
    </row>
    <row r="192" spans="1:47" s="6" customFormat="1">
      <c r="A192" s="203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31"/>
      <c r="AJ192" s="231"/>
      <c r="AK192" s="231"/>
      <c r="AL192" s="242"/>
      <c r="AM192" s="242"/>
      <c r="AN192" s="242"/>
      <c r="AR192" s="6">
        <f t="shared" si="4"/>
        <v>0</v>
      </c>
      <c r="AU192" s="6">
        <f t="shared" si="5"/>
        <v>0</v>
      </c>
    </row>
    <row r="193" spans="1:47" s="6" customFormat="1">
      <c r="A193" s="203"/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31"/>
      <c r="AJ193" s="231"/>
      <c r="AK193" s="231"/>
      <c r="AL193" s="242"/>
      <c r="AM193" s="242"/>
      <c r="AN193" s="242"/>
      <c r="AR193" s="6">
        <f t="shared" si="4"/>
        <v>0</v>
      </c>
      <c r="AU193" s="6">
        <f t="shared" si="5"/>
        <v>0</v>
      </c>
    </row>
    <row r="194" spans="1:47" s="6" customFormat="1">
      <c r="A194" s="203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31"/>
      <c r="AJ194" s="231"/>
      <c r="AK194" s="231"/>
      <c r="AL194" s="242"/>
      <c r="AM194" s="242"/>
      <c r="AN194" s="242"/>
      <c r="AR194" s="6">
        <f t="shared" si="4"/>
        <v>0</v>
      </c>
      <c r="AU194" s="6">
        <f t="shared" si="5"/>
        <v>0</v>
      </c>
    </row>
    <row r="195" spans="1:47" s="6" customFormat="1">
      <c r="A195" s="203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31"/>
      <c r="AJ195" s="231"/>
      <c r="AK195" s="231"/>
      <c r="AL195" s="242"/>
      <c r="AM195" s="242"/>
      <c r="AN195" s="242"/>
      <c r="AR195" s="6">
        <f t="shared" si="4"/>
        <v>0</v>
      </c>
      <c r="AU195" s="6">
        <f t="shared" si="5"/>
        <v>0</v>
      </c>
    </row>
    <row r="196" spans="1:47" s="6" customFormat="1">
      <c r="A196" s="203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31"/>
      <c r="AJ196" s="231"/>
      <c r="AK196" s="231"/>
      <c r="AL196" s="242"/>
      <c r="AM196" s="242"/>
      <c r="AN196" s="242"/>
      <c r="AR196" s="6">
        <f t="shared" si="4"/>
        <v>0</v>
      </c>
      <c r="AU196" s="6">
        <f t="shared" si="5"/>
        <v>0</v>
      </c>
    </row>
    <row r="197" spans="1:47" s="6" customFormat="1">
      <c r="A197" s="203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31"/>
      <c r="AJ197" s="231"/>
      <c r="AK197" s="231"/>
      <c r="AL197" s="242"/>
      <c r="AM197" s="242"/>
      <c r="AN197" s="242"/>
      <c r="AR197" s="6">
        <f t="shared" si="4"/>
        <v>0</v>
      </c>
      <c r="AU197" s="6">
        <f t="shared" si="5"/>
        <v>0</v>
      </c>
    </row>
    <row r="198" spans="1:47" s="6" customFormat="1">
      <c r="A198" s="203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31"/>
      <c r="AJ198" s="231"/>
      <c r="AK198" s="231"/>
      <c r="AL198" s="242"/>
      <c r="AM198" s="242"/>
      <c r="AN198" s="242"/>
      <c r="AR198" s="6">
        <f t="shared" ref="AR198:AR202" si="6">SUM(B198:L198)</f>
        <v>0</v>
      </c>
      <c r="AU198" s="6">
        <f t="shared" ref="AU198:AU261" si="7">COUNTIF(B198:L198,"&gt;2")</f>
        <v>0</v>
      </c>
    </row>
    <row r="199" spans="1:47" s="6" customFormat="1">
      <c r="A199" s="203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31"/>
      <c r="AJ199" s="231"/>
      <c r="AK199" s="231"/>
      <c r="AL199" s="242"/>
      <c r="AM199" s="242"/>
      <c r="AN199" s="242"/>
      <c r="AR199" s="6">
        <f t="shared" si="6"/>
        <v>0</v>
      </c>
      <c r="AU199" s="6">
        <f t="shared" si="7"/>
        <v>0</v>
      </c>
    </row>
    <row r="200" spans="1:47" s="6" customFormat="1">
      <c r="A200" s="203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31"/>
      <c r="AJ200" s="231"/>
      <c r="AK200" s="231"/>
      <c r="AL200" s="242"/>
      <c r="AM200" s="242"/>
      <c r="AN200" s="242"/>
      <c r="AR200" s="6">
        <f t="shared" si="6"/>
        <v>0</v>
      </c>
      <c r="AU200" s="6">
        <f t="shared" si="7"/>
        <v>0</v>
      </c>
    </row>
    <row r="201" spans="1:47" s="6" customFormat="1">
      <c r="A201" s="203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31"/>
      <c r="AJ201" s="231"/>
      <c r="AK201" s="231"/>
      <c r="AL201" s="242"/>
      <c r="AM201" s="242"/>
      <c r="AN201" s="242"/>
      <c r="AR201" s="6">
        <f t="shared" si="6"/>
        <v>0</v>
      </c>
      <c r="AU201" s="6">
        <f t="shared" si="7"/>
        <v>0</v>
      </c>
    </row>
    <row r="202" spans="1:47" s="6" customFormat="1">
      <c r="A202" s="203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31"/>
      <c r="AJ202" s="231"/>
      <c r="AK202" s="231"/>
      <c r="AL202" s="242"/>
      <c r="AM202" s="242"/>
      <c r="AN202" s="242"/>
      <c r="AR202" s="6">
        <f t="shared" si="6"/>
        <v>0</v>
      </c>
      <c r="AU202" s="6">
        <f t="shared" si="7"/>
        <v>0</v>
      </c>
    </row>
    <row r="203" spans="1:47" s="6" customFormat="1">
      <c r="A203" s="203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31"/>
      <c r="AJ203" s="231"/>
      <c r="AK203" s="231"/>
      <c r="AL203" s="242"/>
      <c r="AM203" s="242"/>
      <c r="AN203" s="242"/>
      <c r="AR203" s="6">
        <f t="shared" ref="AR203:AR266" si="8">SUM(B203:L203)</f>
        <v>0</v>
      </c>
      <c r="AU203" s="6">
        <f t="shared" si="7"/>
        <v>0</v>
      </c>
    </row>
    <row r="204" spans="1:47" s="6" customFormat="1">
      <c r="A204" s="203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31"/>
      <c r="AJ204" s="231"/>
      <c r="AK204" s="231"/>
      <c r="AL204" s="242"/>
      <c r="AM204" s="242"/>
      <c r="AN204" s="242"/>
      <c r="AR204" s="6">
        <f t="shared" si="8"/>
        <v>0</v>
      </c>
      <c r="AU204" s="6">
        <f t="shared" si="7"/>
        <v>0</v>
      </c>
    </row>
    <row r="205" spans="1:47" s="6" customFormat="1">
      <c r="A205" s="203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31"/>
      <c r="AJ205" s="231"/>
      <c r="AK205" s="231"/>
      <c r="AL205" s="242"/>
      <c r="AM205" s="242"/>
      <c r="AN205" s="242"/>
      <c r="AR205" s="6">
        <f t="shared" si="8"/>
        <v>0</v>
      </c>
      <c r="AU205" s="6">
        <f t="shared" si="7"/>
        <v>0</v>
      </c>
    </row>
    <row r="206" spans="1:47" s="6" customFormat="1">
      <c r="A206" s="203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31"/>
      <c r="AJ206" s="231"/>
      <c r="AK206" s="231"/>
      <c r="AL206" s="242"/>
      <c r="AM206" s="242"/>
      <c r="AN206" s="242"/>
      <c r="AR206" s="6">
        <f t="shared" si="8"/>
        <v>0</v>
      </c>
      <c r="AU206" s="6">
        <f t="shared" si="7"/>
        <v>0</v>
      </c>
    </row>
    <row r="207" spans="1:47" s="6" customFormat="1">
      <c r="A207" s="203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31"/>
      <c r="AJ207" s="231"/>
      <c r="AK207" s="231"/>
      <c r="AL207" s="242"/>
      <c r="AM207" s="242"/>
      <c r="AN207" s="242"/>
      <c r="AR207" s="6">
        <f t="shared" si="8"/>
        <v>0</v>
      </c>
      <c r="AU207" s="6">
        <f t="shared" si="7"/>
        <v>0</v>
      </c>
    </row>
    <row r="208" spans="1:47" s="6" customFormat="1">
      <c r="A208" s="203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31"/>
      <c r="AJ208" s="231"/>
      <c r="AK208" s="231"/>
      <c r="AL208" s="242"/>
      <c r="AM208" s="242"/>
      <c r="AN208" s="242"/>
      <c r="AR208" s="6">
        <f t="shared" si="8"/>
        <v>0</v>
      </c>
      <c r="AU208" s="6">
        <f t="shared" si="7"/>
        <v>0</v>
      </c>
    </row>
    <row r="209" spans="1:47" s="6" customFormat="1">
      <c r="A209" s="203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31"/>
      <c r="AJ209" s="231"/>
      <c r="AK209" s="231"/>
      <c r="AL209" s="242"/>
      <c r="AM209" s="242"/>
      <c r="AN209" s="242"/>
      <c r="AR209" s="6">
        <f t="shared" si="8"/>
        <v>0</v>
      </c>
      <c r="AU209" s="6">
        <f t="shared" si="7"/>
        <v>0</v>
      </c>
    </row>
    <row r="210" spans="1:47" s="6" customFormat="1">
      <c r="A210" s="203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31"/>
      <c r="AJ210" s="231"/>
      <c r="AK210" s="231"/>
      <c r="AL210" s="242"/>
      <c r="AM210" s="242"/>
      <c r="AN210" s="242"/>
      <c r="AR210" s="6">
        <f t="shared" si="8"/>
        <v>0</v>
      </c>
      <c r="AU210" s="6">
        <f t="shared" si="7"/>
        <v>0</v>
      </c>
    </row>
    <row r="211" spans="1:47" s="6" customFormat="1">
      <c r="A211" s="203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31"/>
      <c r="AJ211" s="231"/>
      <c r="AK211" s="231"/>
      <c r="AL211" s="242"/>
      <c r="AM211" s="242"/>
      <c r="AN211" s="242"/>
      <c r="AR211" s="6">
        <f t="shared" si="8"/>
        <v>0</v>
      </c>
      <c r="AU211" s="6">
        <f t="shared" si="7"/>
        <v>0</v>
      </c>
    </row>
    <row r="212" spans="1:47" s="6" customFormat="1">
      <c r="A212" s="203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31"/>
      <c r="AJ212" s="231"/>
      <c r="AK212" s="231"/>
      <c r="AL212" s="242"/>
      <c r="AM212" s="242"/>
      <c r="AN212" s="242"/>
      <c r="AR212" s="6">
        <f t="shared" si="8"/>
        <v>0</v>
      </c>
      <c r="AU212" s="6">
        <f t="shared" si="7"/>
        <v>0</v>
      </c>
    </row>
    <row r="213" spans="1:47" s="6" customFormat="1">
      <c r="A213" s="203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31"/>
      <c r="AJ213" s="231"/>
      <c r="AK213" s="231"/>
      <c r="AL213" s="242"/>
      <c r="AM213" s="242"/>
      <c r="AN213" s="242"/>
      <c r="AR213" s="6">
        <f t="shared" si="8"/>
        <v>0</v>
      </c>
      <c r="AU213" s="6">
        <f t="shared" si="7"/>
        <v>0</v>
      </c>
    </row>
    <row r="214" spans="1:47" s="6" customFormat="1">
      <c r="A214" s="203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31"/>
      <c r="AJ214" s="231"/>
      <c r="AK214" s="231"/>
      <c r="AL214" s="242"/>
      <c r="AM214" s="242"/>
      <c r="AN214" s="242"/>
      <c r="AR214" s="6">
        <f t="shared" si="8"/>
        <v>0</v>
      </c>
      <c r="AU214" s="6">
        <f t="shared" si="7"/>
        <v>0</v>
      </c>
    </row>
    <row r="215" spans="1:47" s="6" customFormat="1">
      <c r="A215" s="203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31"/>
      <c r="AJ215" s="231"/>
      <c r="AK215" s="231"/>
      <c r="AL215" s="242"/>
      <c r="AM215" s="242"/>
      <c r="AN215" s="242"/>
      <c r="AR215" s="6">
        <f t="shared" si="8"/>
        <v>0</v>
      </c>
      <c r="AU215" s="6">
        <f t="shared" si="7"/>
        <v>0</v>
      </c>
    </row>
    <row r="216" spans="1:47" s="6" customFormat="1">
      <c r="A216" s="203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31"/>
      <c r="AJ216" s="231"/>
      <c r="AK216" s="231"/>
      <c r="AL216" s="242"/>
      <c r="AM216" s="242"/>
      <c r="AN216" s="242"/>
      <c r="AR216" s="6">
        <f t="shared" si="8"/>
        <v>0</v>
      </c>
      <c r="AU216" s="6">
        <f t="shared" si="7"/>
        <v>0</v>
      </c>
    </row>
    <row r="217" spans="1:47" s="6" customFormat="1">
      <c r="A217" s="203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31"/>
      <c r="AJ217" s="231"/>
      <c r="AK217" s="231"/>
      <c r="AL217" s="242"/>
      <c r="AM217" s="242"/>
      <c r="AN217" s="242"/>
      <c r="AR217" s="6">
        <f t="shared" si="8"/>
        <v>0</v>
      </c>
      <c r="AU217" s="6">
        <f t="shared" si="7"/>
        <v>0</v>
      </c>
    </row>
    <row r="218" spans="1:47" s="6" customFormat="1">
      <c r="A218" s="203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31"/>
      <c r="AJ218" s="231"/>
      <c r="AK218" s="231"/>
      <c r="AL218" s="242"/>
      <c r="AM218" s="242"/>
      <c r="AN218" s="242"/>
      <c r="AR218" s="6">
        <f t="shared" si="8"/>
        <v>0</v>
      </c>
      <c r="AU218" s="6">
        <f t="shared" si="7"/>
        <v>0</v>
      </c>
    </row>
    <row r="219" spans="1:47" s="6" customFormat="1">
      <c r="A219" s="203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31"/>
      <c r="AJ219" s="231"/>
      <c r="AK219" s="231"/>
      <c r="AL219" s="242"/>
      <c r="AM219" s="242"/>
      <c r="AN219" s="242"/>
      <c r="AR219" s="6">
        <f t="shared" si="8"/>
        <v>0</v>
      </c>
      <c r="AU219" s="6">
        <f t="shared" si="7"/>
        <v>0</v>
      </c>
    </row>
    <row r="220" spans="1:47" s="6" customFormat="1">
      <c r="A220" s="203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31"/>
      <c r="AJ220" s="231"/>
      <c r="AK220" s="231"/>
      <c r="AL220" s="242"/>
      <c r="AM220" s="242"/>
      <c r="AN220" s="242"/>
      <c r="AR220" s="6">
        <f t="shared" si="8"/>
        <v>0</v>
      </c>
      <c r="AU220" s="6">
        <f t="shared" si="7"/>
        <v>0</v>
      </c>
    </row>
    <row r="221" spans="1:47" s="6" customFormat="1">
      <c r="A221" s="203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31"/>
      <c r="AJ221" s="231"/>
      <c r="AK221" s="231"/>
      <c r="AL221" s="242"/>
      <c r="AM221" s="242"/>
      <c r="AN221" s="242"/>
      <c r="AR221" s="6">
        <f t="shared" si="8"/>
        <v>0</v>
      </c>
      <c r="AU221" s="6">
        <f t="shared" si="7"/>
        <v>0</v>
      </c>
    </row>
    <row r="222" spans="1:47" s="6" customFormat="1">
      <c r="A222" s="203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31"/>
      <c r="AJ222" s="231"/>
      <c r="AK222" s="231"/>
      <c r="AL222" s="242"/>
      <c r="AM222" s="242"/>
      <c r="AN222" s="242"/>
      <c r="AR222" s="6">
        <f t="shared" si="8"/>
        <v>0</v>
      </c>
      <c r="AU222" s="6">
        <f t="shared" si="7"/>
        <v>0</v>
      </c>
    </row>
    <row r="223" spans="1:47" s="6" customFormat="1">
      <c r="A223" s="203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31"/>
      <c r="AJ223" s="231"/>
      <c r="AK223" s="231"/>
      <c r="AL223" s="242"/>
      <c r="AM223" s="242"/>
      <c r="AN223" s="242"/>
      <c r="AR223" s="6">
        <f t="shared" si="8"/>
        <v>0</v>
      </c>
      <c r="AU223" s="6">
        <f t="shared" si="7"/>
        <v>0</v>
      </c>
    </row>
    <row r="224" spans="1:47" s="6" customFormat="1">
      <c r="A224" s="203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31"/>
      <c r="AJ224" s="231"/>
      <c r="AK224" s="231"/>
      <c r="AL224" s="242"/>
      <c r="AM224" s="242"/>
      <c r="AN224" s="242"/>
      <c r="AR224" s="6">
        <f t="shared" si="8"/>
        <v>0</v>
      </c>
      <c r="AU224" s="6">
        <f t="shared" si="7"/>
        <v>0</v>
      </c>
    </row>
    <row r="225" spans="1:47" s="6" customFormat="1">
      <c r="A225" s="203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31"/>
      <c r="AJ225" s="231"/>
      <c r="AK225" s="231"/>
      <c r="AL225" s="242"/>
      <c r="AM225" s="242"/>
      <c r="AN225" s="242"/>
      <c r="AR225" s="6">
        <f t="shared" si="8"/>
        <v>0</v>
      </c>
      <c r="AU225" s="6">
        <f t="shared" si="7"/>
        <v>0</v>
      </c>
    </row>
    <row r="226" spans="1:47" s="6" customFormat="1">
      <c r="A226" s="203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31"/>
      <c r="AJ226" s="231"/>
      <c r="AK226" s="231"/>
      <c r="AL226" s="242"/>
      <c r="AM226" s="242"/>
      <c r="AN226" s="242"/>
      <c r="AR226" s="6">
        <f t="shared" si="8"/>
        <v>0</v>
      </c>
      <c r="AU226" s="6">
        <f t="shared" si="7"/>
        <v>0</v>
      </c>
    </row>
    <row r="227" spans="1:47" s="6" customFormat="1">
      <c r="A227" s="203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31"/>
      <c r="AJ227" s="231"/>
      <c r="AK227" s="231"/>
      <c r="AL227" s="242"/>
      <c r="AM227" s="242"/>
      <c r="AN227" s="242"/>
      <c r="AR227" s="6">
        <f t="shared" si="8"/>
        <v>0</v>
      </c>
      <c r="AU227" s="6">
        <f t="shared" si="7"/>
        <v>0</v>
      </c>
    </row>
    <row r="228" spans="1:47" s="6" customFormat="1">
      <c r="A228" s="203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31"/>
      <c r="AJ228" s="231"/>
      <c r="AK228" s="231"/>
      <c r="AL228" s="242"/>
      <c r="AM228" s="242"/>
      <c r="AN228" s="242"/>
      <c r="AR228" s="6">
        <f t="shared" si="8"/>
        <v>0</v>
      </c>
      <c r="AU228" s="6">
        <f t="shared" si="7"/>
        <v>0</v>
      </c>
    </row>
    <row r="229" spans="1:47" s="6" customFormat="1">
      <c r="A229" s="203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31"/>
      <c r="AJ229" s="231"/>
      <c r="AK229" s="231"/>
      <c r="AL229" s="242"/>
      <c r="AM229" s="242"/>
      <c r="AN229" s="242"/>
      <c r="AR229" s="6">
        <f t="shared" si="8"/>
        <v>0</v>
      </c>
      <c r="AU229" s="6">
        <f t="shared" si="7"/>
        <v>0</v>
      </c>
    </row>
    <row r="230" spans="1:47" s="6" customFormat="1">
      <c r="A230" s="203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31"/>
      <c r="AJ230" s="231"/>
      <c r="AK230" s="231"/>
      <c r="AL230" s="242"/>
      <c r="AM230" s="242"/>
      <c r="AN230" s="242"/>
      <c r="AR230" s="6">
        <f t="shared" si="8"/>
        <v>0</v>
      </c>
      <c r="AU230" s="6">
        <f t="shared" si="7"/>
        <v>0</v>
      </c>
    </row>
    <row r="231" spans="1:47" s="6" customFormat="1">
      <c r="A231" s="203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/>
      <c r="AH231" s="204"/>
      <c r="AI231" s="231"/>
      <c r="AJ231" s="231"/>
      <c r="AK231" s="231"/>
      <c r="AL231" s="242"/>
      <c r="AM231" s="242"/>
      <c r="AN231" s="242"/>
      <c r="AR231" s="6">
        <f t="shared" si="8"/>
        <v>0</v>
      </c>
      <c r="AU231" s="6">
        <f t="shared" si="7"/>
        <v>0</v>
      </c>
    </row>
    <row r="232" spans="1:47" s="6" customFormat="1">
      <c r="A232" s="203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31"/>
      <c r="AJ232" s="231"/>
      <c r="AK232" s="231"/>
      <c r="AL232" s="242"/>
      <c r="AM232" s="242"/>
      <c r="AN232" s="242"/>
      <c r="AR232" s="6">
        <f t="shared" si="8"/>
        <v>0</v>
      </c>
      <c r="AU232" s="6">
        <f t="shared" si="7"/>
        <v>0</v>
      </c>
    </row>
    <row r="233" spans="1:47" s="6" customFormat="1">
      <c r="A233" s="203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31"/>
      <c r="AJ233" s="231"/>
      <c r="AK233" s="231"/>
      <c r="AL233" s="242"/>
      <c r="AM233" s="242"/>
      <c r="AN233" s="242"/>
      <c r="AR233" s="6">
        <f t="shared" si="8"/>
        <v>0</v>
      </c>
      <c r="AU233" s="6">
        <f t="shared" si="7"/>
        <v>0</v>
      </c>
    </row>
    <row r="234" spans="1:47" s="6" customFormat="1">
      <c r="A234" s="203"/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31"/>
      <c r="AJ234" s="231"/>
      <c r="AK234" s="231"/>
      <c r="AL234" s="242"/>
      <c r="AM234" s="242"/>
      <c r="AN234" s="242"/>
      <c r="AR234" s="6">
        <f t="shared" si="8"/>
        <v>0</v>
      </c>
      <c r="AU234" s="6">
        <f t="shared" si="7"/>
        <v>0</v>
      </c>
    </row>
    <row r="235" spans="1:47" s="6" customFormat="1">
      <c r="A235" s="203"/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231"/>
      <c r="AJ235" s="231"/>
      <c r="AK235" s="231"/>
      <c r="AL235" s="242"/>
      <c r="AM235" s="242"/>
      <c r="AN235" s="242"/>
      <c r="AR235" s="6">
        <f t="shared" si="8"/>
        <v>0</v>
      </c>
      <c r="AU235" s="6">
        <f t="shared" si="7"/>
        <v>0</v>
      </c>
    </row>
    <row r="236" spans="1:47" s="6" customFormat="1">
      <c r="A236" s="203"/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31"/>
      <c r="AJ236" s="231"/>
      <c r="AK236" s="231"/>
      <c r="AL236" s="242"/>
      <c r="AM236" s="242"/>
      <c r="AN236" s="242"/>
      <c r="AR236" s="6">
        <f t="shared" si="8"/>
        <v>0</v>
      </c>
      <c r="AU236" s="6">
        <f t="shared" si="7"/>
        <v>0</v>
      </c>
    </row>
    <row r="237" spans="1:47" s="6" customFormat="1">
      <c r="A237" s="203"/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31"/>
      <c r="AJ237" s="231"/>
      <c r="AK237" s="231"/>
      <c r="AL237" s="242"/>
      <c r="AM237" s="242"/>
      <c r="AN237" s="242"/>
      <c r="AR237" s="6">
        <f t="shared" si="8"/>
        <v>0</v>
      </c>
      <c r="AU237" s="6">
        <f t="shared" si="7"/>
        <v>0</v>
      </c>
    </row>
    <row r="238" spans="1:47" s="6" customFormat="1">
      <c r="A238" s="203"/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31"/>
      <c r="AJ238" s="231"/>
      <c r="AK238" s="231"/>
      <c r="AL238" s="242"/>
      <c r="AM238" s="242"/>
      <c r="AN238" s="242"/>
      <c r="AR238" s="6">
        <f t="shared" si="8"/>
        <v>0</v>
      </c>
      <c r="AU238" s="6">
        <f t="shared" si="7"/>
        <v>0</v>
      </c>
    </row>
    <row r="239" spans="1:47" s="6" customFormat="1">
      <c r="A239" s="203"/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31"/>
      <c r="AJ239" s="231"/>
      <c r="AK239" s="231"/>
      <c r="AL239" s="242"/>
      <c r="AM239" s="242"/>
      <c r="AN239" s="242"/>
      <c r="AR239" s="6">
        <f t="shared" si="8"/>
        <v>0</v>
      </c>
      <c r="AU239" s="6">
        <f t="shared" si="7"/>
        <v>0</v>
      </c>
    </row>
    <row r="240" spans="1:47" s="6" customFormat="1">
      <c r="A240" s="203"/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31"/>
      <c r="AJ240" s="231"/>
      <c r="AK240" s="231"/>
      <c r="AL240" s="242"/>
      <c r="AM240" s="242"/>
      <c r="AN240" s="242"/>
      <c r="AR240" s="6">
        <f t="shared" si="8"/>
        <v>0</v>
      </c>
      <c r="AU240" s="6">
        <f t="shared" si="7"/>
        <v>0</v>
      </c>
    </row>
    <row r="241" spans="1:47" s="6" customFormat="1">
      <c r="A241" s="203"/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31"/>
      <c r="AJ241" s="231"/>
      <c r="AK241" s="231"/>
      <c r="AL241" s="242"/>
      <c r="AM241" s="242"/>
      <c r="AN241" s="242"/>
      <c r="AR241" s="6">
        <f t="shared" si="8"/>
        <v>0</v>
      </c>
      <c r="AU241" s="6">
        <f t="shared" si="7"/>
        <v>0</v>
      </c>
    </row>
    <row r="242" spans="1:47" s="6" customFormat="1">
      <c r="A242" s="203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31"/>
      <c r="AJ242" s="231"/>
      <c r="AK242" s="231"/>
      <c r="AL242" s="242"/>
      <c r="AM242" s="242"/>
      <c r="AN242" s="242"/>
      <c r="AR242" s="6">
        <f t="shared" si="8"/>
        <v>0</v>
      </c>
      <c r="AU242" s="6">
        <f t="shared" si="7"/>
        <v>0</v>
      </c>
    </row>
    <row r="243" spans="1:47" s="6" customFormat="1">
      <c r="A243" s="203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31"/>
      <c r="AJ243" s="231"/>
      <c r="AK243" s="231"/>
      <c r="AL243" s="242"/>
      <c r="AM243" s="242"/>
      <c r="AN243" s="242"/>
      <c r="AR243" s="6">
        <f t="shared" si="8"/>
        <v>0</v>
      </c>
      <c r="AU243" s="6">
        <f t="shared" si="7"/>
        <v>0</v>
      </c>
    </row>
    <row r="244" spans="1:47" s="6" customFormat="1">
      <c r="A244" s="203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31"/>
      <c r="AJ244" s="231"/>
      <c r="AK244" s="231"/>
      <c r="AL244" s="242"/>
      <c r="AM244" s="242"/>
      <c r="AN244" s="242"/>
      <c r="AR244" s="6">
        <f t="shared" si="8"/>
        <v>0</v>
      </c>
      <c r="AU244" s="6">
        <f t="shared" si="7"/>
        <v>0</v>
      </c>
    </row>
    <row r="245" spans="1:47" s="6" customFormat="1">
      <c r="A245" s="203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31"/>
      <c r="AJ245" s="231"/>
      <c r="AK245" s="231"/>
      <c r="AL245" s="242"/>
      <c r="AM245" s="242"/>
      <c r="AN245" s="242"/>
      <c r="AR245" s="6">
        <f t="shared" si="8"/>
        <v>0</v>
      </c>
      <c r="AU245" s="6">
        <f t="shared" si="7"/>
        <v>0</v>
      </c>
    </row>
    <row r="246" spans="1:47" s="6" customFormat="1">
      <c r="A246" s="203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31"/>
      <c r="AJ246" s="231"/>
      <c r="AK246" s="231"/>
      <c r="AL246" s="242"/>
      <c r="AM246" s="242"/>
      <c r="AN246" s="242"/>
      <c r="AR246" s="6">
        <f t="shared" si="8"/>
        <v>0</v>
      </c>
      <c r="AU246" s="6">
        <f t="shared" si="7"/>
        <v>0</v>
      </c>
    </row>
    <row r="247" spans="1:47" s="6" customFormat="1">
      <c r="A247" s="203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31"/>
      <c r="AJ247" s="231"/>
      <c r="AK247" s="231"/>
      <c r="AL247" s="242"/>
      <c r="AM247" s="242"/>
      <c r="AN247" s="242"/>
      <c r="AR247" s="6">
        <f t="shared" si="8"/>
        <v>0</v>
      </c>
      <c r="AU247" s="6">
        <f t="shared" si="7"/>
        <v>0</v>
      </c>
    </row>
    <row r="248" spans="1:47" s="6" customFormat="1">
      <c r="A248" s="203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31"/>
      <c r="AJ248" s="231"/>
      <c r="AK248" s="231"/>
      <c r="AL248" s="242"/>
      <c r="AM248" s="242"/>
      <c r="AN248" s="242"/>
      <c r="AR248" s="6">
        <f t="shared" si="8"/>
        <v>0</v>
      </c>
      <c r="AU248" s="6">
        <f t="shared" si="7"/>
        <v>0</v>
      </c>
    </row>
    <row r="249" spans="1:47" s="6" customFormat="1">
      <c r="A249" s="203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31"/>
      <c r="AJ249" s="231"/>
      <c r="AK249" s="231"/>
      <c r="AL249" s="242"/>
      <c r="AM249" s="242"/>
      <c r="AN249" s="242"/>
      <c r="AR249" s="6">
        <f t="shared" si="8"/>
        <v>0</v>
      </c>
      <c r="AU249" s="6">
        <f t="shared" si="7"/>
        <v>0</v>
      </c>
    </row>
    <row r="250" spans="1:47" s="6" customFormat="1">
      <c r="A250" s="203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31"/>
      <c r="AJ250" s="231"/>
      <c r="AK250" s="231"/>
      <c r="AL250" s="242"/>
      <c r="AM250" s="242"/>
      <c r="AN250" s="242"/>
      <c r="AR250" s="6">
        <f t="shared" si="8"/>
        <v>0</v>
      </c>
      <c r="AU250" s="6">
        <f t="shared" si="7"/>
        <v>0</v>
      </c>
    </row>
    <row r="251" spans="1:47" s="6" customFormat="1">
      <c r="A251" s="203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  <c r="AH251" s="204"/>
      <c r="AI251" s="231"/>
      <c r="AJ251" s="231"/>
      <c r="AK251" s="231"/>
      <c r="AL251" s="242"/>
      <c r="AM251" s="242"/>
      <c r="AN251" s="242"/>
      <c r="AR251" s="6">
        <f t="shared" si="8"/>
        <v>0</v>
      </c>
      <c r="AU251" s="6">
        <f t="shared" si="7"/>
        <v>0</v>
      </c>
    </row>
    <row r="252" spans="1:47" s="6" customFormat="1">
      <c r="A252" s="203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/>
      <c r="AH252" s="204"/>
      <c r="AI252" s="231"/>
      <c r="AJ252" s="231"/>
      <c r="AK252" s="231"/>
      <c r="AL252" s="242"/>
      <c r="AM252" s="242"/>
      <c r="AN252" s="242"/>
      <c r="AR252" s="6">
        <f t="shared" si="8"/>
        <v>0</v>
      </c>
      <c r="AU252" s="6">
        <f t="shared" si="7"/>
        <v>0</v>
      </c>
    </row>
    <row r="253" spans="1:47" s="6" customFormat="1">
      <c r="A253" s="203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  <c r="AH253" s="204"/>
      <c r="AI253" s="231"/>
      <c r="AJ253" s="231"/>
      <c r="AK253" s="231"/>
      <c r="AL253" s="242"/>
      <c r="AM253" s="242"/>
      <c r="AN253" s="242"/>
      <c r="AR253" s="6">
        <f t="shared" si="8"/>
        <v>0</v>
      </c>
      <c r="AU253" s="6">
        <f t="shared" si="7"/>
        <v>0</v>
      </c>
    </row>
    <row r="254" spans="1:47" s="6" customFormat="1">
      <c r="A254" s="203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231"/>
      <c r="AJ254" s="231"/>
      <c r="AK254" s="231"/>
      <c r="AL254" s="242"/>
      <c r="AM254" s="242"/>
      <c r="AN254" s="242"/>
      <c r="AR254" s="6">
        <f t="shared" si="8"/>
        <v>0</v>
      </c>
      <c r="AU254" s="6">
        <f t="shared" si="7"/>
        <v>0</v>
      </c>
    </row>
    <row r="255" spans="1:47" s="6" customFormat="1">
      <c r="A255" s="203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I255" s="231"/>
      <c r="AJ255" s="231"/>
      <c r="AK255" s="231"/>
      <c r="AL255" s="242"/>
      <c r="AM255" s="242"/>
      <c r="AN255" s="242"/>
      <c r="AR255" s="6">
        <f t="shared" si="8"/>
        <v>0</v>
      </c>
      <c r="AU255" s="6">
        <f t="shared" si="7"/>
        <v>0</v>
      </c>
    </row>
    <row r="256" spans="1:47" s="6" customFormat="1">
      <c r="A256" s="203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I256" s="231"/>
      <c r="AJ256" s="231"/>
      <c r="AK256" s="231"/>
      <c r="AL256" s="242"/>
      <c r="AM256" s="242"/>
      <c r="AN256" s="242"/>
      <c r="AR256" s="6">
        <f t="shared" si="8"/>
        <v>0</v>
      </c>
      <c r="AU256" s="6">
        <f t="shared" si="7"/>
        <v>0</v>
      </c>
    </row>
    <row r="257" spans="1:47" s="6" customFormat="1">
      <c r="A257" s="203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04"/>
      <c r="AH257" s="204"/>
      <c r="AI257" s="231"/>
      <c r="AJ257" s="231"/>
      <c r="AK257" s="231"/>
      <c r="AL257" s="242"/>
      <c r="AM257" s="242"/>
      <c r="AN257" s="242"/>
      <c r="AR257" s="6">
        <f t="shared" si="8"/>
        <v>0</v>
      </c>
      <c r="AU257" s="6">
        <f t="shared" si="7"/>
        <v>0</v>
      </c>
    </row>
    <row r="258" spans="1:47" s="6" customFormat="1">
      <c r="A258" s="203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31"/>
      <c r="AJ258" s="231"/>
      <c r="AK258" s="231"/>
      <c r="AL258" s="242"/>
      <c r="AM258" s="242"/>
      <c r="AN258" s="242"/>
      <c r="AR258" s="6">
        <f t="shared" si="8"/>
        <v>0</v>
      </c>
      <c r="AU258" s="6">
        <f t="shared" si="7"/>
        <v>0</v>
      </c>
    </row>
    <row r="259" spans="1:47" s="6" customFormat="1">
      <c r="A259" s="203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231"/>
      <c r="AJ259" s="231"/>
      <c r="AK259" s="231"/>
      <c r="AL259" s="242"/>
      <c r="AM259" s="242"/>
      <c r="AN259" s="242"/>
      <c r="AR259" s="6">
        <f t="shared" si="8"/>
        <v>0</v>
      </c>
      <c r="AU259" s="6">
        <f t="shared" si="7"/>
        <v>0</v>
      </c>
    </row>
    <row r="260" spans="1:47" s="6" customFormat="1">
      <c r="A260" s="203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31"/>
      <c r="AJ260" s="231"/>
      <c r="AK260" s="231"/>
      <c r="AL260" s="242"/>
      <c r="AM260" s="242"/>
      <c r="AN260" s="242"/>
      <c r="AR260" s="6">
        <f t="shared" si="8"/>
        <v>0</v>
      </c>
      <c r="AU260" s="6">
        <f t="shared" si="7"/>
        <v>0</v>
      </c>
    </row>
    <row r="261" spans="1:47" s="6" customFormat="1">
      <c r="A261" s="203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31"/>
      <c r="AJ261" s="231"/>
      <c r="AK261" s="231"/>
      <c r="AL261" s="242"/>
      <c r="AM261" s="242"/>
      <c r="AN261" s="242"/>
      <c r="AR261" s="6">
        <f t="shared" si="8"/>
        <v>0</v>
      </c>
      <c r="AU261" s="6">
        <f t="shared" si="7"/>
        <v>0</v>
      </c>
    </row>
    <row r="262" spans="1:47" s="6" customFormat="1">
      <c r="A262" s="203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31"/>
      <c r="AJ262" s="231"/>
      <c r="AK262" s="231"/>
      <c r="AL262" s="242"/>
      <c r="AM262" s="242"/>
      <c r="AN262" s="242"/>
      <c r="AR262" s="6">
        <f t="shared" si="8"/>
        <v>0</v>
      </c>
      <c r="AU262" s="6">
        <f t="shared" ref="AU262:AU325" si="9">COUNTIF(B262:L262,"&gt;2")</f>
        <v>0</v>
      </c>
    </row>
    <row r="263" spans="1:47" s="6" customFormat="1">
      <c r="A263" s="203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31"/>
      <c r="AJ263" s="231"/>
      <c r="AK263" s="231"/>
      <c r="AL263" s="242"/>
      <c r="AM263" s="242"/>
      <c r="AN263" s="242"/>
      <c r="AR263" s="6">
        <f t="shared" si="8"/>
        <v>0</v>
      </c>
      <c r="AU263" s="6">
        <f t="shared" si="9"/>
        <v>0</v>
      </c>
    </row>
    <row r="264" spans="1:47" s="6" customFormat="1">
      <c r="A264" s="203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31"/>
      <c r="AJ264" s="231"/>
      <c r="AK264" s="231"/>
      <c r="AL264" s="242"/>
      <c r="AM264" s="242"/>
      <c r="AN264" s="242"/>
      <c r="AR264" s="6">
        <f t="shared" si="8"/>
        <v>0</v>
      </c>
      <c r="AU264" s="6">
        <f t="shared" si="9"/>
        <v>0</v>
      </c>
    </row>
    <row r="265" spans="1:47" s="6" customFormat="1">
      <c r="A265" s="203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31"/>
      <c r="AJ265" s="231"/>
      <c r="AK265" s="231"/>
      <c r="AL265" s="242"/>
      <c r="AM265" s="242"/>
      <c r="AN265" s="242"/>
      <c r="AR265" s="6">
        <f t="shared" si="8"/>
        <v>0</v>
      </c>
      <c r="AU265" s="6">
        <f t="shared" si="9"/>
        <v>0</v>
      </c>
    </row>
    <row r="266" spans="1:47" s="6" customFormat="1">
      <c r="A266" s="203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31"/>
      <c r="AJ266" s="231"/>
      <c r="AK266" s="231"/>
      <c r="AL266" s="242"/>
      <c r="AM266" s="242"/>
      <c r="AN266" s="242"/>
      <c r="AR266" s="6">
        <f t="shared" si="8"/>
        <v>0</v>
      </c>
      <c r="AU266" s="6">
        <f t="shared" si="9"/>
        <v>0</v>
      </c>
    </row>
    <row r="267" spans="1:47" s="6" customFormat="1">
      <c r="A267" s="203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I267" s="231"/>
      <c r="AJ267" s="231"/>
      <c r="AK267" s="231"/>
      <c r="AL267" s="242"/>
      <c r="AM267" s="242"/>
      <c r="AN267" s="242"/>
      <c r="AR267" s="6">
        <f t="shared" ref="AR267:AR330" si="10">SUM(B267:L267)</f>
        <v>0</v>
      </c>
      <c r="AU267" s="6">
        <f t="shared" si="9"/>
        <v>0</v>
      </c>
    </row>
    <row r="268" spans="1:47" s="6" customFormat="1">
      <c r="A268" s="203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I268" s="231"/>
      <c r="AJ268" s="231"/>
      <c r="AK268" s="231"/>
      <c r="AL268" s="242"/>
      <c r="AM268" s="242"/>
      <c r="AN268" s="242"/>
      <c r="AR268" s="6">
        <f t="shared" si="10"/>
        <v>0</v>
      </c>
      <c r="AU268" s="6">
        <f t="shared" si="9"/>
        <v>0</v>
      </c>
    </row>
    <row r="269" spans="1:47" s="6" customFormat="1">
      <c r="A269" s="203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31"/>
      <c r="AJ269" s="231"/>
      <c r="AK269" s="231"/>
      <c r="AL269" s="242"/>
      <c r="AM269" s="242"/>
      <c r="AN269" s="242"/>
      <c r="AR269" s="6">
        <f t="shared" si="10"/>
        <v>0</v>
      </c>
      <c r="AU269" s="6">
        <f t="shared" si="9"/>
        <v>0</v>
      </c>
    </row>
    <row r="270" spans="1:47" s="6" customFormat="1">
      <c r="A270" s="203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31"/>
      <c r="AJ270" s="231"/>
      <c r="AK270" s="231"/>
      <c r="AL270" s="242"/>
      <c r="AM270" s="242"/>
      <c r="AN270" s="242"/>
      <c r="AR270" s="6">
        <f t="shared" si="10"/>
        <v>0</v>
      </c>
      <c r="AU270" s="6">
        <f t="shared" si="9"/>
        <v>0</v>
      </c>
    </row>
    <row r="271" spans="1:47" s="6" customFormat="1">
      <c r="A271" s="203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  <c r="AH271" s="204"/>
      <c r="AI271" s="231"/>
      <c r="AJ271" s="231"/>
      <c r="AK271" s="231"/>
      <c r="AL271" s="242"/>
      <c r="AM271" s="242"/>
      <c r="AN271" s="242"/>
      <c r="AR271" s="6">
        <f t="shared" si="10"/>
        <v>0</v>
      </c>
      <c r="AU271" s="6">
        <f t="shared" si="9"/>
        <v>0</v>
      </c>
    </row>
    <row r="272" spans="1:47" s="6" customFormat="1">
      <c r="A272" s="203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I272" s="231"/>
      <c r="AJ272" s="231"/>
      <c r="AK272" s="231"/>
      <c r="AL272" s="242"/>
      <c r="AM272" s="242"/>
      <c r="AN272" s="242"/>
      <c r="AR272" s="6">
        <f t="shared" si="10"/>
        <v>0</v>
      </c>
      <c r="AU272" s="6">
        <f t="shared" si="9"/>
        <v>0</v>
      </c>
    </row>
    <row r="273" spans="1:47" s="6" customFormat="1">
      <c r="A273" s="203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04"/>
      <c r="AH273" s="204"/>
      <c r="AI273" s="231"/>
      <c r="AJ273" s="231"/>
      <c r="AK273" s="231"/>
      <c r="AL273" s="242"/>
      <c r="AM273" s="242"/>
      <c r="AN273" s="242"/>
      <c r="AR273" s="6">
        <f t="shared" si="10"/>
        <v>0</v>
      </c>
      <c r="AU273" s="6">
        <f t="shared" si="9"/>
        <v>0</v>
      </c>
    </row>
    <row r="274" spans="1:47" s="6" customFormat="1">
      <c r="A274" s="203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31"/>
      <c r="AJ274" s="231"/>
      <c r="AK274" s="231"/>
      <c r="AL274" s="242"/>
      <c r="AM274" s="242"/>
      <c r="AN274" s="242"/>
      <c r="AR274" s="6">
        <f t="shared" si="10"/>
        <v>0</v>
      </c>
      <c r="AU274" s="6">
        <f t="shared" si="9"/>
        <v>0</v>
      </c>
    </row>
    <row r="275" spans="1:47" s="6" customFormat="1">
      <c r="A275" s="203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04"/>
      <c r="AH275" s="204"/>
      <c r="AI275" s="231"/>
      <c r="AJ275" s="231"/>
      <c r="AK275" s="231"/>
      <c r="AL275" s="242"/>
      <c r="AM275" s="242"/>
      <c r="AN275" s="242"/>
      <c r="AR275" s="6">
        <f t="shared" si="10"/>
        <v>0</v>
      </c>
      <c r="AU275" s="6">
        <f t="shared" si="9"/>
        <v>0</v>
      </c>
    </row>
    <row r="276" spans="1:47" s="6" customFormat="1">
      <c r="A276" s="203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204"/>
      <c r="AF276" s="204"/>
      <c r="AG276" s="204"/>
      <c r="AH276" s="204"/>
      <c r="AI276" s="231"/>
      <c r="AJ276" s="231"/>
      <c r="AK276" s="231"/>
      <c r="AL276" s="242"/>
      <c r="AM276" s="242"/>
      <c r="AN276" s="242"/>
      <c r="AR276" s="6">
        <f t="shared" si="10"/>
        <v>0</v>
      </c>
      <c r="AU276" s="6">
        <f t="shared" si="9"/>
        <v>0</v>
      </c>
    </row>
    <row r="277" spans="1:47" s="6" customFormat="1">
      <c r="A277" s="203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04"/>
      <c r="AH277" s="204"/>
      <c r="AI277" s="231"/>
      <c r="AJ277" s="231"/>
      <c r="AK277" s="231"/>
      <c r="AL277" s="242"/>
      <c r="AM277" s="242"/>
      <c r="AN277" s="242"/>
      <c r="AR277" s="6">
        <f t="shared" si="10"/>
        <v>0</v>
      </c>
      <c r="AU277" s="6">
        <f t="shared" si="9"/>
        <v>0</v>
      </c>
    </row>
    <row r="278" spans="1:47" s="6" customFormat="1">
      <c r="A278" s="203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204"/>
      <c r="AF278" s="204"/>
      <c r="AG278" s="204"/>
      <c r="AH278" s="204"/>
      <c r="AI278" s="231"/>
      <c r="AJ278" s="231"/>
      <c r="AK278" s="231"/>
      <c r="AL278" s="242"/>
      <c r="AM278" s="242"/>
      <c r="AN278" s="242"/>
      <c r="AR278" s="6">
        <f t="shared" si="10"/>
        <v>0</v>
      </c>
      <c r="AU278" s="6">
        <f t="shared" si="9"/>
        <v>0</v>
      </c>
    </row>
    <row r="279" spans="1:47" s="6" customFormat="1">
      <c r="A279" s="203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31"/>
      <c r="AJ279" s="231"/>
      <c r="AK279" s="231"/>
      <c r="AL279" s="242"/>
      <c r="AM279" s="242"/>
      <c r="AN279" s="242"/>
      <c r="AR279" s="6">
        <f t="shared" si="10"/>
        <v>0</v>
      </c>
      <c r="AU279" s="6">
        <f t="shared" si="9"/>
        <v>0</v>
      </c>
    </row>
    <row r="280" spans="1:47" s="6" customFormat="1">
      <c r="A280" s="203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  <c r="AF280" s="204"/>
      <c r="AG280" s="204"/>
      <c r="AH280" s="204"/>
      <c r="AI280" s="231"/>
      <c r="AJ280" s="231"/>
      <c r="AK280" s="231"/>
      <c r="AL280" s="242"/>
      <c r="AM280" s="242"/>
      <c r="AN280" s="242"/>
      <c r="AR280" s="6">
        <f t="shared" si="10"/>
        <v>0</v>
      </c>
      <c r="AU280" s="6">
        <f t="shared" si="9"/>
        <v>0</v>
      </c>
    </row>
    <row r="281" spans="1:47" s="6" customFormat="1">
      <c r="A281" s="203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  <c r="AE281" s="204"/>
      <c r="AF281" s="204"/>
      <c r="AG281" s="204"/>
      <c r="AH281" s="204"/>
      <c r="AI281" s="231"/>
      <c r="AJ281" s="231"/>
      <c r="AK281" s="231"/>
      <c r="AL281" s="242"/>
      <c r="AM281" s="242"/>
      <c r="AN281" s="242"/>
      <c r="AR281" s="6">
        <f t="shared" si="10"/>
        <v>0</v>
      </c>
      <c r="AU281" s="6">
        <f t="shared" si="9"/>
        <v>0</v>
      </c>
    </row>
    <row r="282" spans="1:47" s="6" customFormat="1">
      <c r="A282" s="203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204"/>
      <c r="AF282" s="204"/>
      <c r="AG282" s="204"/>
      <c r="AH282" s="204"/>
      <c r="AI282" s="231"/>
      <c r="AJ282" s="231"/>
      <c r="AK282" s="231"/>
      <c r="AL282" s="242"/>
      <c r="AM282" s="242"/>
      <c r="AN282" s="242"/>
      <c r="AR282" s="6">
        <f t="shared" si="10"/>
        <v>0</v>
      </c>
      <c r="AU282" s="6">
        <f t="shared" si="9"/>
        <v>0</v>
      </c>
    </row>
    <row r="283" spans="1:47" s="6" customFormat="1">
      <c r="A283" s="203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/>
      <c r="AH283" s="204"/>
      <c r="AI283" s="231"/>
      <c r="AJ283" s="231"/>
      <c r="AK283" s="231"/>
      <c r="AL283" s="242"/>
      <c r="AM283" s="242"/>
      <c r="AN283" s="242"/>
      <c r="AR283" s="6">
        <f t="shared" si="10"/>
        <v>0</v>
      </c>
      <c r="AU283" s="6">
        <f t="shared" si="9"/>
        <v>0</v>
      </c>
    </row>
    <row r="284" spans="1:47" s="6" customFormat="1">
      <c r="A284" s="203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/>
      <c r="AH284" s="204"/>
      <c r="AI284" s="231"/>
      <c r="AJ284" s="231"/>
      <c r="AK284" s="231"/>
      <c r="AL284" s="242"/>
      <c r="AM284" s="242"/>
      <c r="AN284" s="242"/>
      <c r="AR284" s="6">
        <f t="shared" si="10"/>
        <v>0</v>
      </c>
      <c r="AU284" s="6">
        <f t="shared" si="9"/>
        <v>0</v>
      </c>
    </row>
    <row r="285" spans="1:47" s="6" customFormat="1">
      <c r="A285" s="203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  <c r="AE285" s="204"/>
      <c r="AF285" s="204"/>
      <c r="AG285" s="204"/>
      <c r="AH285" s="204"/>
      <c r="AI285" s="231"/>
      <c r="AJ285" s="231"/>
      <c r="AK285" s="231"/>
      <c r="AL285" s="242"/>
      <c r="AM285" s="242"/>
      <c r="AN285" s="242"/>
      <c r="AR285" s="6">
        <f t="shared" si="10"/>
        <v>0</v>
      </c>
      <c r="AU285" s="6">
        <f t="shared" si="9"/>
        <v>0</v>
      </c>
    </row>
    <row r="286" spans="1:47" s="6" customFormat="1">
      <c r="A286" s="203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04"/>
      <c r="AH286" s="204"/>
      <c r="AI286" s="231"/>
      <c r="AJ286" s="231"/>
      <c r="AK286" s="231"/>
      <c r="AL286" s="242"/>
      <c r="AM286" s="242"/>
      <c r="AN286" s="242"/>
      <c r="AR286" s="6">
        <f t="shared" si="10"/>
        <v>0</v>
      </c>
      <c r="AU286" s="6">
        <f t="shared" si="9"/>
        <v>0</v>
      </c>
    </row>
    <row r="287" spans="1:47" s="6" customFormat="1">
      <c r="A287" s="203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04"/>
      <c r="AH287" s="204"/>
      <c r="AI287" s="231"/>
      <c r="AJ287" s="231"/>
      <c r="AK287" s="231"/>
      <c r="AL287" s="242"/>
      <c r="AM287" s="242"/>
      <c r="AN287" s="242"/>
      <c r="AR287" s="6">
        <f t="shared" si="10"/>
        <v>0</v>
      </c>
      <c r="AU287" s="6">
        <f t="shared" si="9"/>
        <v>0</v>
      </c>
    </row>
    <row r="288" spans="1:47" s="6" customFormat="1">
      <c r="A288" s="203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31"/>
      <c r="AJ288" s="231"/>
      <c r="AK288" s="231"/>
      <c r="AL288" s="242"/>
      <c r="AM288" s="242"/>
      <c r="AN288" s="242"/>
      <c r="AR288" s="6">
        <f t="shared" si="10"/>
        <v>0</v>
      </c>
      <c r="AU288" s="6">
        <f t="shared" si="9"/>
        <v>0</v>
      </c>
    </row>
    <row r="289" spans="1:47" s="6" customFormat="1">
      <c r="A289" s="203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04"/>
      <c r="AH289" s="204"/>
      <c r="AI289" s="231"/>
      <c r="AJ289" s="231"/>
      <c r="AK289" s="231"/>
      <c r="AL289" s="242"/>
      <c r="AM289" s="242"/>
      <c r="AN289" s="242"/>
      <c r="AR289" s="6">
        <f t="shared" si="10"/>
        <v>0</v>
      </c>
      <c r="AU289" s="6">
        <f t="shared" si="9"/>
        <v>0</v>
      </c>
    </row>
    <row r="290" spans="1:47" s="6" customFormat="1">
      <c r="A290" s="203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04"/>
      <c r="AH290" s="204"/>
      <c r="AI290" s="231"/>
      <c r="AJ290" s="231"/>
      <c r="AK290" s="231"/>
      <c r="AL290" s="242"/>
      <c r="AM290" s="242"/>
      <c r="AN290" s="242"/>
      <c r="AR290" s="6">
        <f t="shared" si="10"/>
        <v>0</v>
      </c>
      <c r="AU290" s="6">
        <f t="shared" si="9"/>
        <v>0</v>
      </c>
    </row>
    <row r="291" spans="1:47" s="6" customFormat="1">
      <c r="A291" s="203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04"/>
      <c r="AH291" s="204"/>
      <c r="AI291" s="231"/>
      <c r="AJ291" s="231"/>
      <c r="AK291" s="231"/>
      <c r="AL291" s="242"/>
      <c r="AM291" s="242"/>
      <c r="AN291" s="242"/>
      <c r="AR291" s="6">
        <f t="shared" si="10"/>
        <v>0</v>
      </c>
      <c r="AU291" s="6">
        <f t="shared" si="9"/>
        <v>0</v>
      </c>
    </row>
    <row r="292" spans="1:47" s="6" customFormat="1">
      <c r="A292" s="203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  <c r="AE292" s="204"/>
      <c r="AF292" s="204"/>
      <c r="AG292" s="204"/>
      <c r="AH292" s="204"/>
      <c r="AI292" s="231"/>
      <c r="AJ292" s="231"/>
      <c r="AK292" s="231"/>
      <c r="AL292" s="242"/>
      <c r="AM292" s="242"/>
      <c r="AN292" s="242"/>
      <c r="AR292" s="6">
        <f t="shared" si="10"/>
        <v>0</v>
      </c>
      <c r="AU292" s="6">
        <f t="shared" si="9"/>
        <v>0</v>
      </c>
    </row>
    <row r="293" spans="1:47" s="6" customFormat="1">
      <c r="A293" s="203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204"/>
      <c r="AF293" s="204"/>
      <c r="AG293" s="204"/>
      <c r="AH293" s="204"/>
      <c r="AI293" s="231"/>
      <c r="AJ293" s="231"/>
      <c r="AK293" s="231"/>
      <c r="AL293" s="242"/>
      <c r="AM293" s="242"/>
      <c r="AN293" s="242"/>
      <c r="AR293" s="6">
        <f t="shared" si="10"/>
        <v>0</v>
      </c>
      <c r="AU293" s="6">
        <f t="shared" si="9"/>
        <v>0</v>
      </c>
    </row>
    <row r="294" spans="1:47" s="6" customFormat="1">
      <c r="A294" s="203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04"/>
      <c r="AH294" s="204"/>
      <c r="AI294" s="231"/>
      <c r="AJ294" s="231"/>
      <c r="AK294" s="231"/>
      <c r="AL294" s="242"/>
      <c r="AM294" s="242"/>
      <c r="AN294" s="242"/>
      <c r="AR294" s="6">
        <f t="shared" si="10"/>
        <v>0</v>
      </c>
      <c r="AU294" s="6">
        <f t="shared" si="9"/>
        <v>0</v>
      </c>
    </row>
    <row r="295" spans="1:47" s="6" customFormat="1">
      <c r="A295" s="203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/>
      <c r="AH295" s="204"/>
      <c r="AI295" s="231"/>
      <c r="AJ295" s="231"/>
      <c r="AK295" s="231"/>
      <c r="AL295" s="242"/>
      <c r="AM295" s="242"/>
      <c r="AN295" s="242"/>
      <c r="AR295" s="6">
        <f t="shared" si="10"/>
        <v>0</v>
      </c>
      <c r="AU295" s="6">
        <f t="shared" si="9"/>
        <v>0</v>
      </c>
    </row>
    <row r="296" spans="1:47" s="6" customFormat="1">
      <c r="A296" s="203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4"/>
      <c r="AH296" s="204"/>
      <c r="AI296" s="231"/>
      <c r="AJ296" s="231"/>
      <c r="AK296" s="231"/>
      <c r="AL296" s="242"/>
      <c r="AM296" s="242"/>
      <c r="AN296" s="242"/>
      <c r="AR296" s="6">
        <f t="shared" si="10"/>
        <v>0</v>
      </c>
      <c r="AU296" s="6">
        <f t="shared" si="9"/>
        <v>0</v>
      </c>
    </row>
    <row r="297" spans="1:47" s="6" customFormat="1">
      <c r="A297" s="203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04"/>
      <c r="AH297" s="204"/>
      <c r="AI297" s="231"/>
      <c r="AJ297" s="231"/>
      <c r="AK297" s="231"/>
      <c r="AL297" s="242"/>
      <c r="AM297" s="242"/>
      <c r="AN297" s="242"/>
      <c r="AR297" s="6">
        <f t="shared" si="10"/>
        <v>0</v>
      </c>
      <c r="AU297" s="6">
        <f t="shared" si="9"/>
        <v>0</v>
      </c>
    </row>
    <row r="298" spans="1:47" s="6" customFormat="1">
      <c r="A298" s="203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04"/>
      <c r="AH298" s="204"/>
      <c r="AI298" s="231"/>
      <c r="AJ298" s="231"/>
      <c r="AK298" s="231"/>
      <c r="AL298" s="242"/>
      <c r="AM298" s="242"/>
      <c r="AN298" s="242"/>
      <c r="AR298" s="6">
        <f t="shared" si="10"/>
        <v>0</v>
      </c>
      <c r="AU298" s="6">
        <f t="shared" si="9"/>
        <v>0</v>
      </c>
    </row>
    <row r="299" spans="1:47" s="6" customFormat="1">
      <c r="A299" s="203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04"/>
      <c r="AH299" s="204"/>
      <c r="AI299" s="231"/>
      <c r="AJ299" s="231"/>
      <c r="AK299" s="231"/>
      <c r="AL299" s="242"/>
      <c r="AM299" s="242"/>
      <c r="AN299" s="242"/>
      <c r="AR299" s="6">
        <f t="shared" si="10"/>
        <v>0</v>
      </c>
      <c r="AU299" s="6">
        <f t="shared" si="9"/>
        <v>0</v>
      </c>
    </row>
    <row r="300" spans="1:47" s="6" customFormat="1">
      <c r="A300" s="203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/>
      <c r="AH300" s="204"/>
      <c r="AI300" s="231"/>
      <c r="AJ300" s="231"/>
      <c r="AK300" s="231"/>
      <c r="AL300" s="242"/>
      <c r="AM300" s="242"/>
      <c r="AN300" s="242"/>
      <c r="AR300" s="6">
        <f t="shared" si="10"/>
        <v>0</v>
      </c>
      <c r="AU300" s="6">
        <f t="shared" si="9"/>
        <v>0</v>
      </c>
    </row>
    <row r="301" spans="1:47" s="6" customFormat="1">
      <c r="A301" s="203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04"/>
      <c r="AH301" s="204"/>
      <c r="AI301" s="231"/>
      <c r="AJ301" s="231"/>
      <c r="AK301" s="231"/>
      <c r="AL301" s="242"/>
      <c r="AM301" s="242"/>
      <c r="AN301" s="242"/>
      <c r="AR301" s="6">
        <f t="shared" si="10"/>
        <v>0</v>
      </c>
      <c r="AU301" s="6">
        <f t="shared" si="9"/>
        <v>0</v>
      </c>
    </row>
    <row r="302" spans="1:47" s="6" customFormat="1">
      <c r="A302" s="203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04"/>
      <c r="AH302" s="204"/>
      <c r="AI302" s="231"/>
      <c r="AJ302" s="231"/>
      <c r="AK302" s="231"/>
      <c r="AL302" s="242"/>
      <c r="AM302" s="242"/>
      <c r="AN302" s="242"/>
      <c r="AR302" s="6">
        <f t="shared" si="10"/>
        <v>0</v>
      </c>
      <c r="AU302" s="6">
        <f t="shared" si="9"/>
        <v>0</v>
      </c>
    </row>
    <row r="303" spans="1:47" s="6" customFormat="1">
      <c r="A303" s="203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31"/>
      <c r="AJ303" s="231"/>
      <c r="AK303" s="231"/>
      <c r="AL303" s="242"/>
      <c r="AM303" s="242"/>
      <c r="AN303" s="242"/>
      <c r="AR303" s="6">
        <f t="shared" si="10"/>
        <v>0</v>
      </c>
      <c r="AU303" s="6">
        <f t="shared" si="9"/>
        <v>0</v>
      </c>
    </row>
    <row r="304" spans="1:47" s="6" customFormat="1">
      <c r="A304" s="203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04"/>
      <c r="AH304" s="204"/>
      <c r="AI304" s="231"/>
      <c r="AJ304" s="231"/>
      <c r="AK304" s="231"/>
      <c r="AL304" s="242"/>
      <c r="AM304" s="242"/>
      <c r="AN304" s="242"/>
      <c r="AR304" s="6">
        <f t="shared" si="10"/>
        <v>0</v>
      </c>
      <c r="AU304" s="6">
        <f t="shared" si="9"/>
        <v>0</v>
      </c>
    </row>
    <row r="305" spans="1:47" s="6" customFormat="1">
      <c r="A305" s="203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04"/>
      <c r="AH305" s="204"/>
      <c r="AI305" s="231"/>
      <c r="AJ305" s="231"/>
      <c r="AK305" s="231"/>
      <c r="AL305" s="242"/>
      <c r="AM305" s="242"/>
      <c r="AN305" s="242"/>
      <c r="AR305" s="6">
        <f t="shared" si="10"/>
        <v>0</v>
      </c>
      <c r="AU305" s="6">
        <f t="shared" si="9"/>
        <v>0</v>
      </c>
    </row>
    <row r="306" spans="1:47" s="6" customFormat="1">
      <c r="A306" s="203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04"/>
      <c r="AE306" s="204"/>
      <c r="AF306" s="204"/>
      <c r="AG306" s="204"/>
      <c r="AH306" s="204"/>
      <c r="AI306" s="231"/>
      <c r="AJ306" s="231"/>
      <c r="AK306" s="231"/>
      <c r="AL306" s="242"/>
      <c r="AM306" s="242"/>
      <c r="AN306" s="242"/>
      <c r="AR306" s="6">
        <f t="shared" si="10"/>
        <v>0</v>
      </c>
      <c r="AU306" s="6">
        <f t="shared" si="9"/>
        <v>0</v>
      </c>
    </row>
    <row r="307" spans="1:47" s="6" customFormat="1">
      <c r="A307" s="203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04"/>
      <c r="AH307" s="204"/>
      <c r="AI307" s="231"/>
      <c r="AJ307" s="231"/>
      <c r="AK307" s="231"/>
      <c r="AL307" s="242"/>
      <c r="AM307" s="242"/>
      <c r="AN307" s="242"/>
      <c r="AR307" s="6">
        <f t="shared" si="10"/>
        <v>0</v>
      </c>
      <c r="AU307" s="6">
        <f t="shared" si="9"/>
        <v>0</v>
      </c>
    </row>
    <row r="308" spans="1:47" s="6" customFormat="1">
      <c r="A308" s="203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04"/>
      <c r="AE308" s="204"/>
      <c r="AF308" s="204"/>
      <c r="AG308" s="204"/>
      <c r="AH308" s="204"/>
      <c r="AI308" s="231"/>
      <c r="AJ308" s="231"/>
      <c r="AK308" s="231"/>
      <c r="AL308" s="242"/>
      <c r="AM308" s="242"/>
      <c r="AN308" s="242"/>
      <c r="AR308" s="6">
        <f t="shared" si="10"/>
        <v>0</v>
      </c>
      <c r="AU308" s="6">
        <f t="shared" si="9"/>
        <v>0</v>
      </c>
    </row>
    <row r="309" spans="1:47" s="6" customFormat="1">
      <c r="A309" s="203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04"/>
      <c r="AE309" s="204"/>
      <c r="AF309" s="204"/>
      <c r="AG309" s="204"/>
      <c r="AH309" s="204"/>
      <c r="AI309" s="231"/>
      <c r="AJ309" s="231"/>
      <c r="AK309" s="231"/>
      <c r="AL309" s="242"/>
      <c r="AM309" s="242"/>
      <c r="AN309" s="242"/>
      <c r="AR309" s="6">
        <f t="shared" si="10"/>
        <v>0</v>
      </c>
      <c r="AU309" s="6">
        <f t="shared" si="9"/>
        <v>0</v>
      </c>
    </row>
    <row r="310" spans="1:47" s="6" customFormat="1">
      <c r="A310" s="203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31"/>
      <c r="AJ310" s="231"/>
      <c r="AK310" s="231"/>
      <c r="AL310" s="242"/>
      <c r="AM310" s="242"/>
      <c r="AN310" s="242"/>
      <c r="AR310" s="6">
        <f t="shared" si="10"/>
        <v>0</v>
      </c>
      <c r="AU310" s="6">
        <f t="shared" si="9"/>
        <v>0</v>
      </c>
    </row>
    <row r="311" spans="1:47" s="6" customFormat="1">
      <c r="A311" s="203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  <c r="AE311" s="204"/>
      <c r="AF311" s="204"/>
      <c r="AG311" s="204"/>
      <c r="AH311" s="204"/>
      <c r="AI311" s="231"/>
      <c r="AJ311" s="231"/>
      <c r="AK311" s="231"/>
      <c r="AL311" s="242"/>
      <c r="AM311" s="242"/>
      <c r="AN311" s="242"/>
      <c r="AR311" s="6">
        <f t="shared" si="10"/>
        <v>0</v>
      </c>
      <c r="AU311" s="6">
        <f t="shared" si="9"/>
        <v>0</v>
      </c>
    </row>
    <row r="312" spans="1:47" s="6" customFormat="1">
      <c r="A312" s="203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04"/>
      <c r="AE312" s="204"/>
      <c r="AF312" s="204"/>
      <c r="AG312" s="204"/>
      <c r="AH312" s="204"/>
      <c r="AI312" s="231"/>
      <c r="AJ312" s="231"/>
      <c r="AK312" s="231"/>
      <c r="AL312" s="242"/>
      <c r="AM312" s="242"/>
      <c r="AN312" s="242"/>
      <c r="AR312" s="6">
        <f t="shared" si="10"/>
        <v>0</v>
      </c>
      <c r="AU312" s="6">
        <f t="shared" si="9"/>
        <v>0</v>
      </c>
    </row>
    <row r="313" spans="1:47" s="6" customFormat="1">
      <c r="A313" s="203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204"/>
      <c r="AF313" s="204"/>
      <c r="AG313" s="204"/>
      <c r="AH313" s="204"/>
      <c r="AI313" s="231"/>
      <c r="AJ313" s="231"/>
      <c r="AK313" s="231"/>
      <c r="AL313" s="242"/>
      <c r="AM313" s="242"/>
      <c r="AN313" s="242"/>
      <c r="AR313" s="6">
        <f t="shared" si="10"/>
        <v>0</v>
      </c>
      <c r="AU313" s="6">
        <f t="shared" si="9"/>
        <v>0</v>
      </c>
    </row>
    <row r="314" spans="1:47" s="6" customFormat="1">
      <c r="A314" s="203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31"/>
      <c r="AJ314" s="231"/>
      <c r="AK314" s="231"/>
      <c r="AL314" s="242"/>
      <c r="AM314" s="242"/>
      <c r="AN314" s="242"/>
      <c r="AR314" s="6">
        <f t="shared" si="10"/>
        <v>0</v>
      </c>
      <c r="AU314" s="6">
        <f t="shared" si="9"/>
        <v>0</v>
      </c>
    </row>
    <row r="315" spans="1:47" s="6" customFormat="1">
      <c r="A315" s="203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04"/>
      <c r="AH315" s="204"/>
      <c r="AI315" s="231"/>
      <c r="AJ315" s="231"/>
      <c r="AK315" s="231"/>
      <c r="AL315" s="242"/>
      <c r="AM315" s="242"/>
      <c r="AN315" s="242"/>
      <c r="AR315" s="6">
        <f t="shared" si="10"/>
        <v>0</v>
      </c>
      <c r="AU315" s="6">
        <f t="shared" si="9"/>
        <v>0</v>
      </c>
    </row>
    <row r="316" spans="1:47" s="6" customFormat="1">
      <c r="A316" s="203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04"/>
      <c r="AH316" s="204"/>
      <c r="AI316" s="231"/>
      <c r="AJ316" s="231"/>
      <c r="AK316" s="231"/>
      <c r="AL316" s="242"/>
      <c r="AM316" s="242"/>
      <c r="AN316" s="242"/>
      <c r="AR316" s="6">
        <f t="shared" si="10"/>
        <v>0</v>
      </c>
      <c r="AU316" s="6">
        <f t="shared" si="9"/>
        <v>0</v>
      </c>
    </row>
    <row r="317" spans="1:47" s="6" customFormat="1">
      <c r="A317" s="203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  <c r="AE317" s="204"/>
      <c r="AF317" s="204"/>
      <c r="AG317" s="204"/>
      <c r="AH317" s="204"/>
      <c r="AI317" s="231"/>
      <c r="AJ317" s="231"/>
      <c r="AK317" s="231"/>
      <c r="AL317" s="242"/>
      <c r="AM317" s="242"/>
      <c r="AN317" s="242"/>
      <c r="AR317" s="6">
        <f t="shared" si="10"/>
        <v>0</v>
      </c>
      <c r="AU317" s="6">
        <f t="shared" si="9"/>
        <v>0</v>
      </c>
    </row>
    <row r="318" spans="1:47" s="6" customFormat="1">
      <c r="A318" s="203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  <c r="AE318" s="204"/>
      <c r="AF318" s="204"/>
      <c r="AG318" s="204"/>
      <c r="AH318" s="204"/>
      <c r="AI318" s="231"/>
      <c r="AJ318" s="231"/>
      <c r="AK318" s="231"/>
      <c r="AL318" s="242"/>
      <c r="AM318" s="242"/>
      <c r="AN318" s="242"/>
      <c r="AR318" s="6">
        <f t="shared" si="10"/>
        <v>0</v>
      </c>
      <c r="AU318" s="6">
        <f t="shared" si="9"/>
        <v>0</v>
      </c>
    </row>
    <row r="319" spans="1:47" s="6" customFormat="1">
      <c r="A319" s="203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31"/>
      <c r="AJ319" s="231"/>
      <c r="AK319" s="231"/>
      <c r="AL319" s="242"/>
      <c r="AM319" s="242"/>
      <c r="AN319" s="242"/>
      <c r="AR319" s="6">
        <f t="shared" si="10"/>
        <v>0</v>
      </c>
      <c r="AU319" s="6">
        <f t="shared" si="9"/>
        <v>0</v>
      </c>
    </row>
    <row r="320" spans="1:47" s="6" customFormat="1">
      <c r="A320" s="203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04"/>
      <c r="AE320" s="204"/>
      <c r="AF320" s="204"/>
      <c r="AG320" s="204"/>
      <c r="AH320" s="204"/>
      <c r="AI320" s="231"/>
      <c r="AJ320" s="231"/>
      <c r="AK320" s="231"/>
      <c r="AL320" s="242"/>
      <c r="AM320" s="242"/>
      <c r="AN320" s="242"/>
      <c r="AR320" s="6">
        <f t="shared" si="10"/>
        <v>0</v>
      </c>
      <c r="AU320" s="6">
        <f t="shared" si="9"/>
        <v>0</v>
      </c>
    </row>
    <row r="321" spans="1:47" s="6" customFormat="1">
      <c r="A321" s="203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04"/>
      <c r="AE321" s="204"/>
      <c r="AF321" s="204"/>
      <c r="AG321" s="204"/>
      <c r="AH321" s="204"/>
      <c r="AI321" s="231"/>
      <c r="AJ321" s="231"/>
      <c r="AK321" s="231"/>
      <c r="AL321" s="242"/>
      <c r="AM321" s="242"/>
      <c r="AN321" s="242"/>
      <c r="AR321" s="6">
        <f t="shared" si="10"/>
        <v>0</v>
      </c>
      <c r="AU321" s="6">
        <f t="shared" si="9"/>
        <v>0</v>
      </c>
    </row>
    <row r="322" spans="1:47" s="6" customFormat="1">
      <c r="A322" s="203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04"/>
      <c r="AE322" s="204"/>
      <c r="AF322" s="204"/>
      <c r="AG322" s="204"/>
      <c r="AH322" s="204"/>
      <c r="AI322" s="231"/>
      <c r="AJ322" s="231"/>
      <c r="AK322" s="231"/>
      <c r="AL322" s="242"/>
      <c r="AM322" s="242"/>
      <c r="AN322" s="242"/>
      <c r="AR322" s="6">
        <f t="shared" si="10"/>
        <v>0</v>
      </c>
      <c r="AU322" s="6">
        <f t="shared" si="9"/>
        <v>0</v>
      </c>
    </row>
    <row r="323" spans="1:47" s="6" customFormat="1">
      <c r="A323" s="203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04"/>
      <c r="AE323" s="204"/>
      <c r="AF323" s="204"/>
      <c r="AG323" s="204"/>
      <c r="AH323" s="204"/>
      <c r="AI323" s="231"/>
      <c r="AJ323" s="231"/>
      <c r="AK323" s="231"/>
      <c r="AL323" s="242"/>
      <c r="AM323" s="242"/>
      <c r="AN323" s="242"/>
      <c r="AR323" s="6">
        <f t="shared" si="10"/>
        <v>0</v>
      </c>
      <c r="AU323" s="6">
        <f t="shared" si="9"/>
        <v>0</v>
      </c>
    </row>
    <row r="324" spans="1:47" s="6" customFormat="1">
      <c r="A324" s="203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04"/>
      <c r="AE324" s="204"/>
      <c r="AF324" s="204"/>
      <c r="AG324" s="204"/>
      <c r="AH324" s="204"/>
      <c r="AI324" s="231"/>
      <c r="AJ324" s="231"/>
      <c r="AK324" s="231"/>
      <c r="AL324" s="242"/>
      <c r="AM324" s="242"/>
      <c r="AN324" s="242"/>
      <c r="AR324" s="6">
        <f t="shared" si="10"/>
        <v>0</v>
      </c>
      <c r="AU324" s="6">
        <f t="shared" si="9"/>
        <v>0</v>
      </c>
    </row>
    <row r="325" spans="1:47" s="6" customFormat="1">
      <c r="A325" s="203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4"/>
      <c r="AE325" s="204"/>
      <c r="AF325" s="204"/>
      <c r="AG325" s="204"/>
      <c r="AH325" s="204"/>
      <c r="AI325" s="231"/>
      <c r="AJ325" s="231"/>
      <c r="AK325" s="231"/>
      <c r="AL325" s="242"/>
      <c r="AM325" s="242"/>
      <c r="AN325" s="242"/>
      <c r="AR325" s="6">
        <f t="shared" si="10"/>
        <v>0</v>
      </c>
      <c r="AU325" s="6">
        <f t="shared" si="9"/>
        <v>0</v>
      </c>
    </row>
    <row r="326" spans="1:47" s="6" customFormat="1">
      <c r="A326" s="203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04"/>
      <c r="AE326" s="204"/>
      <c r="AF326" s="204"/>
      <c r="AG326" s="204"/>
      <c r="AH326" s="204"/>
      <c r="AI326" s="231"/>
      <c r="AJ326" s="231"/>
      <c r="AK326" s="231"/>
      <c r="AL326" s="242"/>
      <c r="AM326" s="242"/>
      <c r="AN326" s="242"/>
      <c r="AR326" s="6">
        <f t="shared" si="10"/>
        <v>0</v>
      </c>
      <c r="AU326" s="6">
        <f t="shared" ref="AU326:AU389" si="11">COUNTIF(B326:L326,"&gt;2")</f>
        <v>0</v>
      </c>
    </row>
    <row r="327" spans="1:47" s="6" customFormat="1">
      <c r="A327" s="203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  <c r="AE327" s="204"/>
      <c r="AF327" s="204"/>
      <c r="AG327" s="204"/>
      <c r="AH327" s="204"/>
      <c r="AI327" s="231"/>
      <c r="AJ327" s="231"/>
      <c r="AK327" s="231"/>
      <c r="AL327" s="242"/>
      <c r="AM327" s="242"/>
      <c r="AN327" s="242"/>
      <c r="AR327" s="6">
        <f t="shared" si="10"/>
        <v>0</v>
      </c>
      <c r="AU327" s="6">
        <f t="shared" si="11"/>
        <v>0</v>
      </c>
    </row>
    <row r="328" spans="1:47" s="6" customFormat="1">
      <c r="A328" s="203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31"/>
      <c r="AJ328" s="231"/>
      <c r="AK328" s="231"/>
      <c r="AL328" s="242"/>
      <c r="AM328" s="242"/>
      <c r="AN328" s="242"/>
      <c r="AR328" s="6">
        <f t="shared" si="10"/>
        <v>0</v>
      </c>
      <c r="AU328" s="6">
        <f t="shared" si="11"/>
        <v>0</v>
      </c>
    </row>
    <row r="329" spans="1:47" s="6" customFormat="1">
      <c r="A329" s="203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04"/>
      <c r="AE329" s="204"/>
      <c r="AF329" s="204"/>
      <c r="AG329" s="204"/>
      <c r="AH329" s="204"/>
      <c r="AI329" s="231"/>
      <c r="AJ329" s="231"/>
      <c r="AK329" s="231"/>
      <c r="AL329" s="242"/>
      <c r="AM329" s="242"/>
      <c r="AN329" s="242"/>
      <c r="AR329" s="6">
        <f t="shared" si="10"/>
        <v>0</v>
      </c>
      <c r="AU329" s="6">
        <f t="shared" si="11"/>
        <v>0</v>
      </c>
    </row>
    <row r="330" spans="1:47" s="6" customFormat="1">
      <c r="A330" s="203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31"/>
      <c r="AJ330" s="231"/>
      <c r="AK330" s="231"/>
      <c r="AL330" s="242"/>
      <c r="AM330" s="242"/>
      <c r="AN330" s="242"/>
      <c r="AR330" s="6">
        <f t="shared" si="10"/>
        <v>0</v>
      </c>
      <c r="AU330" s="6">
        <f t="shared" si="11"/>
        <v>0</v>
      </c>
    </row>
    <row r="331" spans="1:47" s="6" customFormat="1">
      <c r="A331" s="203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31"/>
      <c r="AJ331" s="231"/>
      <c r="AK331" s="231"/>
      <c r="AL331" s="242"/>
      <c r="AM331" s="242"/>
      <c r="AN331" s="242"/>
      <c r="AR331" s="6">
        <f t="shared" ref="AR331:AR394" si="12">SUM(B331:L331)</f>
        <v>0</v>
      </c>
      <c r="AU331" s="6">
        <f t="shared" si="11"/>
        <v>0</v>
      </c>
    </row>
    <row r="332" spans="1:47" s="6" customFormat="1">
      <c r="A332" s="203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31"/>
      <c r="AJ332" s="231"/>
      <c r="AK332" s="231"/>
      <c r="AL332" s="242"/>
      <c r="AM332" s="242"/>
      <c r="AN332" s="242"/>
      <c r="AR332" s="6">
        <f t="shared" si="12"/>
        <v>0</v>
      </c>
      <c r="AU332" s="6">
        <f t="shared" si="11"/>
        <v>0</v>
      </c>
    </row>
    <row r="333" spans="1:47" s="6" customFormat="1">
      <c r="A333" s="203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31"/>
      <c r="AJ333" s="231"/>
      <c r="AK333" s="231"/>
      <c r="AL333" s="242"/>
      <c r="AM333" s="242"/>
      <c r="AN333" s="242"/>
      <c r="AR333" s="6">
        <f t="shared" si="12"/>
        <v>0</v>
      </c>
      <c r="AU333" s="6">
        <f t="shared" si="11"/>
        <v>0</v>
      </c>
    </row>
    <row r="334" spans="1:47" s="6" customFormat="1">
      <c r="A334" s="203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31"/>
      <c r="AJ334" s="231"/>
      <c r="AK334" s="231"/>
      <c r="AL334" s="242"/>
      <c r="AM334" s="242"/>
      <c r="AN334" s="242"/>
      <c r="AR334" s="6">
        <f t="shared" si="12"/>
        <v>0</v>
      </c>
      <c r="AU334" s="6">
        <f t="shared" si="11"/>
        <v>0</v>
      </c>
    </row>
    <row r="335" spans="1:47" s="6" customFormat="1">
      <c r="A335" s="203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31"/>
      <c r="AJ335" s="231"/>
      <c r="AK335" s="231"/>
      <c r="AL335" s="242"/>
      <c r="AM335" s="242"/>
      <c r="AN335" s="242"/>
      <c r="AR335" s="6">
        <f t="shared" si="12"/>
        <v>0</v>
      </c>
      <c r="AU335" s="6">
        <f t="shared" si="11"/>
        <v>0</v>
      </c>
    </row>
    <row r="336" spans="1:47" s="6" customFormat="1">
      <c r="A336" s="203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31"/>
      <c r="AJ336" s="231"/>
      <c r="AK336" s="231"/>
      <c r="AL336" s="242"/>
      <c r="AM336" s="242"/>
      <c r="AN336" s="242"/>
      <c r="AR336" s="6">
        <f t="shared" si="12"/>
        <v>0</v>
      </c>
      <c r="AU336" s="6">
        <f t="shared" si="11"/>
        <v>0</v>
      </c>
    </row>
    <row r="337" spans="1:47" s="6" customFormat="1">
      <c r="A337" s="203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31"/>
      <c r="AJ337" s="231"/>
      <c r="AK337" s="231"/>
      <c r="AL337" s="242"/>
      <c r="AM337" s="242"/>
      <c r="AN337" s="242"/>
      <c r="AR337" s="6">
        <f t="shared" si="12"/>
        <v>0</v>
      </c>
      <c r="AU337" s="6">
        <f t="shared" si="11"/>
        <v>0</v>
      </c>
    </row>
    <row r="338" spans="1:47" s="6" customFormat="1">
      <c r="A338" s="203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04"/>
      <c r="AH338" s="204"/>
      <c r="AI338" s="231"/>
      <c r="AJ338" s="231"/>
      <c r="AK338" s="231"/>
      <c r="AL338" s="242"/>
      <c r="AM338" s="242"/>
      <c r="AN338" s="242"/>
      <c r="AR338" s="6">
        <f t="shared" si="12"/>
        <v>0</v>
      </c>
      <c r="AU338" s="6">
        <f t="shared" si="11"/>
        <v>0</v>
      </c>
    </row>
    <row r="339" spans="1:47" s="6" customFormat="1">
      <c r="A339" s="203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04"/>
      <c r="AE339" s="204"/>
      <c r="AF339" s="204"/>
      <c r="AG339" s="204"/>
      <c r="AH339" s="204"/>
      <c r="AI339" s="231"/>
      <c r="AJ339" s="231"/>
      <c r="AK339" s="231"/>
      <c r="AL339" s="242"/>
      <c r="AM339" s="242"/>
      <c r="AN339" s="242"/>
      <c r="AR339" s="6">
        <f t="shared" si="12"/>
        <v>0</v>
      </c>
      <c r="AU339" s="6">
        <f t="shared" si="11"/>
        <v>0</v>
      </c>
    </row>
    <row r="340" spans="1:47" s="6" customFormat="1">
      <c r="A340" s="203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  <c r="AE340" s="204"/>
      <c r="AF340" s="204"/>
      <c r="AG340" s="204"/>
      <c r="AH340" s="204"/>
      <c r="AI340" s="231"/>
      <c r="AJ340" s="231"/>
      <c r="AK340" s="231"/>
      <c r="AL340" s="242"/>
      <c r="AM340" s="242"/>
      <c r="AN340" s="242"/>
      <c r="AR340" s="6">
        <f t="shared" si="12"/>
        <v>0</v>
      </c>
      <c r="AU340" s="6">
        <f t="shared" si="11"/>
        <v>0</v>
      </c>
    </row>
    <row r="341" spans="1:47" s="6" customFormat="1">
      <c r="A341" s="203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04"/>
      <c r="AE341" s="204"/>
      <c r="AF341" s="204"/>
      <c r="AG341" s="204"/>
      <c r="AH341" s="204"/>
      <c r="AI341" s="231"/>
      <c r="AJ341" s="231"/>
      <c r="AK341" s="231"/>
      <c r="AL341" s="242"/>
      <c r="AM341" s="242"/>
      <c r="AN341" s="242"/>
      <c r="AR341" s="6">
        <f t="shared" si="12"/>
        <v>0</v>
      </c>
      <c r="AU341" s="6">
        <f t="shared" si="11"/>
        <v>0</v>
      </c>
    </row>
    <row r="342" spans="1:47" s="6" customFormat="1">
      <c r="A342" s="203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04"/>
      <c r="AH342" s="204"/>
      <c r="AI342" s="231"/>
      <c r="AJ342" s="231"/>
      <c r="AK342" s="231"/>
      <c r="AL342" s="242"/>
      <c r="AM342" s="242"/>
      <c r="AN342" s="242"/>
      <c r="AR342" s="6">
        <f t="shared" si="12"/>
        <v>0</v>
      </c>
      <c r="AU342" s="6">
        <f t="shared" si="11"/>
        <v>0</v>
      </c>
    </row>
    <row r="343" spans="1:47" s="6" customFormat="1">
      <c r="A343" s="203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04"/>
      <c r="AH343" s="204"/>
      <c r="AI343" s="231"/>
      <c r="AJ343" s="231"/>
      <c r="AK343" s="231"/>
      <c r="AL343" s="242"/>
      <c r="AM343" s="242"/>
      <c r="AN343" s="242"/>
      <c r="AR343" s="6">
        <f t="shared" si="12"/>
        <v>0</v>
      </c>
      <c r="AU343" s="6">
        <f t="shared" si="11"/>
        <v>0</v>
      </c>
    </row>
    <row r="344" spans="1:47" s="6" customFormat="1">
      <c r="A344" s="203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04"/>
      <c r="AH344" s="204"/>
      <c r="AI344" s="231"/>
      <c r="AJ344" s="231"/>
      <c r="AK344" s="231"/>
      <c r="AL344" s="242"/>
      <c r="AM344" s="242"/>
      <c r="AN344" s="242"/>
      <c r="AR344" s="6">
        <f t="shared" si="12"/>
        <v>0</v>
      </c>
      <c r="AU344" s="6">
        <f t="shared" si="11"/>
        <v>0</v>
      </c>
    </row>
    <row r="345" spans="1:47" s="6" customFormat="1">
      <c r="A345" s="203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04"/>
      <c r="AH345" s="204"/>
      <c r="AI345" s="231"/>
      <c r="AJ345" s="231"/>
      <c r="AK345" s="231"/>
      <c r="AL345" s="242"/>
      <c r="AM345" s="242"/>
      <c r="AN345" s="242"/>
      <c r="AR345" s="6">
        <f t="shared" si="12"/>
        <v>0</v>
      </c>
      <c r="AU345" s="6">
        <f t="shared" si="11"/>
        <v>0</v>
      </c>
    </row>
    <row r="346" spans="1:47" s="6" customFormat="1">
      <c r="A346" s="203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04"/>
      <c r="AH346" s="204"/>
      <c r="AI346" s="231"/>
      <c r="AJ346" s="231"/>
      <c r="AK346" s="231"/>
      <c r="AL346" s="242"/>
      <c r="AM346" s="242"/>
      <c r="AN346" s="242"/>
      <c r="AR346" s="6">
        <f t="shared" si="12"/>
        <v>0</v>
      </c>
      <c r="AU346" s="6">
        <f t="shared" si="11"/>
        <v>0</v>
      </c>
    </row>
    <row r="347" spans="1:47" s="6" customFormat="1">
      <c r="A347" s="203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04"/>
      <c r="AH347" s="204"/>
      <c r="AI347" s="231"/>
      <c r="AJ347" s="231"/>
      <c r="AK347" s="231"/>
      <c r="AL347" s="242"/>
      <c r="AM347" s="242"/>
      <c r="AN347" s="242"/>
      <c r="AR347" s="6">
        <f t="shared" si="12"/>
        <v>0</v>
      </c>
      <c r="AU347" s="6">
        <f t="shared" si="11"/>
        <v>0</v>
      </c>
    </row>
    <row r="348" spans="1:47" s="6" customFormat="1">
      <c r="A348" s="203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04"/>
      <c r="AH348" s="204"/>
      <c r="AI348" s="231"/>
      <c r="AJ348" s="231"/>
      <c r="AK348" s="231"/>
      <c r="AL348" s="242"/>
      <c r="AM348" s="242"/>
      <c r="AN348" s="242"/>
      <c r="AR348" s="6">
        <f t="shared" si="12"/>
        <v>0</v>
      </c>
      <c r="AU348" s="6">
        <f t="shared" si="11"/>
        <v>0</v>
      </c>
    </row>
    <row r="349" spans="1:47" s="6" customFormat="1">
      <c r="A349" s="203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04"/>
      <c r="AH349" s="204"/>
      <c r="AI349" s="231"/>
      <c r="AJ349" s="231"/>
      <c r="AK349" s="231"/>
      <c r="AL349" s="242"/>
      <c r="AM349" s="242"/>
      <c r="AN349" s="242"/>
      <c r="AR349" s="6">
        <f t="shared" si="12"/>
        <v>0</v>
      </c>
      <c r="AU349" s="6">
        <f t="shared" si="11"/>
        <v>0</v>
      </c>
    </row>
    <row r="350" spans="1:47" s="6" customFormat="1">
      <c r="A350" s="203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31"/>
      <c r="AJ350" s="231"/>
      <c r="AK350" s="231"/>
      <c r="AL350" s="242"/>
      <c r="AM350" s="242"/>
      <c r="AN350" s="242"/>
      <c r="AR350" s="6">
        <f t="shared" si="12"/>
        <v>0</v>
      </c>
      <c r="AU350" s="6">
        <f t="shared" si="11"/>
        <v>0</v>
      </c>
    </row>
    <row r="351" spans="1:47" s="6" customFormat="1">
      <c r="A351" s="203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04"/>
      <c r="AH351" s="204"/>
      <c r="AI351" s="231"/>
      <c r="AJ351" s="231"/>
      <c r="AK351" s="231"/>
      <c r="AL351" s="242"/>
      <c r="AM351" s="242"/>
      <c r="AN351" s="242"/>
      <c r="AR351" s="6">
        <f t="shared" si="12"/>
        <v>0</v>
      </c>
      <c r="AU351" s="6">
        <f t="shared" si="11"/>
        <v>0</v>
      </c>
    </row>
    <row r="352" spans="1:47" s="6" customFormat="1">
      <c r="A352" s="203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04"/>
      <c r="AH352" s="204"/>
      <c r="AI352" s="231"/>
      <c r="AJ352" s="231"/>
      <c r="AK352" s="231"/>
      <c r="AL352" s="242"/>
      <c r="AM352" s="242"/>
      <c r="AN352" s="242"/>
      <c r="AR352" s="6">
        <f t="shared" si="12"/>
        <v>0</v>
      </c>
      <c r="AU352" s="6">
        <f t="shared" si="11"/>
        <v>0</v>
      </c>
    </row>
    <row r="353" spans="1:47" s="6" customFormat="1">
      <c r="A353" s="203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  <c r="AH353" s="204"/>
      <c r="AI353" s="231"/>
      <c r="AJ353" s="231"/>
      <c r="AK353" s="231"/>
      <c r="AL353" s="242"/>
      <c r="AM353" s="242"/>
      <c r="AN353" s="242"/>
      <c r="AR353" s="6">
        <f t="shared" si="12"/>
        <v>0</v>
      </c>
      <c r="AU353" s="6">
        <f t="shared" si="11"/>
        <v>0</v>
      </c>
    </row>
    <row r="354" spans="1:47" s="6" customFormat="1">
      <c r="A354" s="203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31"/>
      <c r="AJ354" s="231"/>
      <c r="AK354" s="231"/>
      <c r="AL354" s="242"/>
      <c r="AM354" s="242"/>
      <c r="AN354" s="242"/>
      <c r="AR354" s="6">
        <f t="shared" si="12"/>
        <v>0</v>
      </c>
      <c r="AU354" s="6">
        <f t="shared" si="11"/>
        <v>0</v>
      </c>
    </row>
    <row r="355" spans="1:47" s="6" customFormat="1">
      <c r="A355" s="203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  <c r="AH355" s="204"/>
      <c r="AI355" s="231"/>
      <c r="AJ355" s="231"/>
      <c r="AK355" s="231"/>
      <c r="AL355" s="242"/>
      <c r="AM355" s="242"/>
      <c r="AN355" s="242"/>
      <c r="AR355" s="6">
        <f t="shared" si="12"/>
        <v>0</v>
      </c>
      <c r="AU355" s="6">
        <f t="shared" si="11"/>
        <v>0</v>
      </c>
    </row>
    <row r="356" spans="1:47" s="6" customFormat="1">
      <c r="A356" s="203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  <c r="AH356" s="204"/>
      <c r="AI356" s="231"/>
      <c r="AJ356" s="231"/>
      <c r="AK356" s="231"/>
      <c r="AL356" s="242"/>
      <c r="AM356" s="242"/>
      <c r="AN356" s="242"/>
      <c r="AR356" s="6">
        <f t="shared" si="12"/>
        <v>0</v>
      </c>
      <c r="AU356" s="6">
        <f t="shared" si="11"/>
        <v>0</v>
      </c>
    </row>
    <row r="357" spans="1:47" s="6" customFormat="1">
      <c r="A357" s="203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  <c r="AH357" s="204"/>
      <c r="AI357" s="231"/>
      <c r="AJ357" s="231"/>
      <c r="AK357" s="231"/>
      <c r="AL357" s="242"/>
      <c r="AM357" s="242"/>
      <c r="AN357" s="242"/>
      <c r="AR357" s="6">
        <f t="shared" si="12"/>
        <v>0</v>
      </c>
      <c r="AU357" s="6">
        <f t="shared" si="11"/>
        <v>0</v>
      </c>
    </row>
    <row r="358" spans="1:47" s="6" customFormat="1">
      <c r="A358" s="203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04"/>
      <c r="AH358" s="204"/>
      <c r="AI358" s="231"/>
      <c r="AJ358" s="231"/>
      <c r="AK358" s="231"/>
      <c r="AL358" s="242"/>
      <c r="AM358" s="242"/>
      <c r="AN358" s="242"/>
      <c r="AR358" s="6">
        <f t="shared" si="12"/>
        <v>0</v>
      </c>
      <c r="AU358" s="6">
        <f t="shared" si="11"/>
        <v>0</v>
      </c>
    </row>
    <row r="359" spans="1:47" s="6" customFormat="1">
      <c r="A359" s="203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31"/>
      <c r="AJ359" s="231"/>
      <c r="AK359" s="231"/>
      <c r="AL359" s="242"/>
      <c r="AM359" s="242"/>
      <c r="AN359" s="242"/>
      <c r="AR359" s="6">
        <f t="shared" si="12"/>
        <v>0</v>
      </c>
      <c r="AU359" s="6">
        <f t="shared" si="11"/>
        <v>0</v>
      </c>
    </row>
    <row r="360" spans="1:47" s="6" customFormat="1">
      <c r="A360" s="203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04"/>
      <c r="AH360" s="204"/>
      <c r="AI360" s="231"/>
      <c r="AJ360" s="231"/>
      <c r="AK360" s="231"/>
      <c r="AL360" s="242"/>
      <c r="AM360" s="242"/>
      <c r="AN360" s="242"/>
      <c r="AR360" s="6">
        <f t="shared" si="12"/>
        <v>0</v>
      </c>
      <c r="AU360" s="6">
        <f t="shared" si="11"/>
        <v>0</v>
      </c>
    </row>
    <row r="361" spans="1:47" s="6" customFormat="1">
      <c r="A361" s="203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  <c r="AE361" s="204"/>
      <c r="AF361" s="204"/>
      <c r="AG361" s="204"/>
      <c r="AH361" s="204"/>
      <c r="AI361" s="231"/>
      <c r="AJ361" s="231"/>
      <c r="AK361" s="231"/>
      <c r="AL361" s="242"/>
      <c r="AM361" s="242"/>
      <c r="AN361" s="242"/>
      <c r="AR361" s="6">
        <f t="shared" si="12"/>
        <v>0</v>
      </c>
      <c r="AU361" s="6">
        <f t="shared" si="11"/>
        <v>0</v>
      </c>
    </row>
    <row r="362" spans="1:47" s="6" customFormat="1">
      <c r="A362" s="203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31"/>
      <c r="AJ362" s="231"/>
      <c r="AK362" s="231"/>
      <c r="AL362" s="242"/>
      <c r="AM362" s="242"/>
      <c r="AN362" s="242"/>
      <c r="AR362" s="6">
        <f t="shared" si="12"/>
        <v>0</v>
      </c>
      <c r="AU362" s="6">
        <f t="shared" si="11"/>
        <v>0</v>
      </c>
    </row>
    <row r="363" spans="1:47" s="6" customFormat="1">
      <c r="A363" s="203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04"/>
      <c r="AH363" s="204"/>
      <c r="AI363" s="231"/>
      <c r="AJ363" s="231"/>
      <c r="AK363" s="231"/>
      <c r="AL363" s="242"/>
      <c r="AM363" s="242"/>
      <c r="AN363" s="242"/>
      <c r="AR363" s="6">
        <f t="shared" si="12"/>
        <v>0</v>
      </c>
      <c r="AU363" s="6">
        <f t="shared" si="11"/>
        <v>0</v>
      </c>
    </row>
    <row r="364" spans="1:47" s="6" customFormat="1">
      <c r="A364" s="203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04"/>
      <c r="AH364" s="204"/>
      <c r="AI364" s="231"/>
      <c r="AJ364" s="231"/>
      <c r="AK364" s="231"/>
      <c r="AL364" s="242"/>
      <c r="AM364" s="242"/>
      <c r="AN364" s="242"/>
      <c r="AR364" s="6">
        <f t="shared" si="12"/>
        <v>0</v>
      </c>
      <c r="AU364" s="6">
        <f t="shared" si="11"/>
        <v>0</v>
      </c>
    </row>
    <row r="365" spans="1:47" s="6" customFormat="1">
      <c r="A365" s="203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04"/>
      <c r="AH365" s="204"/>
      <c r="AI365" s="231"/>
      <c r="AJ365" s="231"/>
      <c r="AK365" s="231"/>
      <c r="AL365" s="242"/>
      <c r="AM365" s="242"/>
      <c r="AN365" s="242"/>
      <c r="AR365" s="6">
        <f t="shared" si="12"/>
        <v>0</v>
      </c>
      <c r="AU365" s="6">
        <f t="shared" si="11"/>
        <v>0</v>
      </c>
    </row>
    <row r="366" spans="1:47" s="6" customFormat="1">
      <c r="A366" s="203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04"/>
      <c r="AH366" s="204"/>
      <c r="AI366" s="231"/>
      <c r="AJ366" s="231"/>
      <c r="AK366" s="231"/>
      <c r="AL366" s="242"/>
      <c r="AM366" s="242"/>
      <c r="AN366" s="242"/>
      <c r="AR366" s="6">
        <f t="shared" si="12"/>
        <v>0</v>
      </c>
      <c r="AU366" s="6">
        <f t="shared" si="11"/>
        <v>0</v>
      </c>
    </row>
    <row r="367" spans="1:47" s="6" customFormat="1">
      <c r="A367" s="203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04"/>
      <c r="AH367" s="204"/>
      <c r="AI367" s="231"/>
      <c r="AJ367" s="231"/>
      <c r="AK367" s="231"/>
      <c r="AL367" s="242"/>
      <c r="AM367" s="242"/>
      <c r="AN367" s="242"/>
      <c r="AR367" s="6">
        <f t="shared" si="12"/>
        <v>0</v>
      </c>
      <c r="AU367" s="6">
        <f t="shared" si="11"/>
        <v>0</v>
      </c>
    </row>
    <row r="368" spans="1:47" s="6" customFormat="1">
      <c r="A368" s="203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31"/>
      <c r="AJ368" s="231"/>
      <c r="AK368" s="231"/>
      <c r="AL368" s="242"/>
      <c r="AM368" s="242"/>
      <c r="AN368" s="242"/>
      <c r="AR368" s="6">
        <f t="shared" si="12"/>
        <v>0</v>
      </c>
      <c r="AU368" s="6">
        <f t="shared" si="11"/>
        <v>0</v>
      </c>
    </row>
    <row r="369" spans="1:47" s="6" customFormat="1">
      <c r="A369" s="203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04"/>
      <c r="AH369" s="204"/>
      <c r="AI369" s="231"/>
      <c r="AJ369" s="231"/>
      <c r="AK369" s="231"/>
      <c r="AL369" s="242"/>
      <c r="AM369" s="242"/>
      <c r="AN369" s="242"/>
      <c r="AR369" s="6">
        <f t="shared" si="12"/>
        <v>0</v>
      </c>
      <c r="AU369" s="6">
        <f t="shared" si="11"/>
        <v>0</v>
      </c>
    </row>
    <row r="370" spans="1:47" s="6" customFormat="1">
      <c r="A370" s="203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04"/>
      <c r="AH370" s="204"/>
      <c r="AI370" s="231"/>
      <c r="AJ370" s="231"/>
      <c r="AK370" s="231"/>
      <c r="AL370" s="242"/>
      <c r="AM370" s="242"/>
      <c r="AN370" s="242"/>
      <c r="AR370" s="6">
        <f t="shared" si="12"/>
        <v>0</v>
      </c>
      <c r="AU370" s="6">
        <f t="shared" si="11"/>
        <v>0</v>
      </c>
    </row>
    <row r="371" spans="1:47" s="6" customFormat="1">
      <c r="A371" s="203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04"/>
      <c r="AH371" s="204"/>
      <c r="AI371" s="231"/>
      <c r="AJ371" s="231"/>
      <c r="AK371" s="231"/>
      <c r="AL371" s="242"/>
      <c r="AM371" s="242"/>
      <c r="AN371" s="242"/>
      <c r="AR371" s="6">
        <f t="shared" si="12"/>
        <v>0</v>
      </c>
      <c r="AU371" s="6">
        <f t="shared" si="11"/>
        <v>0</v>
      </c>
    </row>
    <row r="372" spans="1:47" s="6" customFormat="1">
      <c r="A372" s="203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04"/>
      <c r="AH372" s="204"/>
      <c r="AI372" s="231"/>
      <c r="AJ372" s="231"/>
      <c r="AK372" s="231"/>
      <c r="AL372" s="242"/>
      <c r="AM372" s="242"/>
      <c r="AN372" s="242"/>
      <c r="AR372" s="6">
        <f t="shared" si="12"/>
        <v>0</v>
      </c>
      <c r="AU372" s="6">
        <f t="shared" si="11"/>
        <v>0</v>
      </c>
    </row>
    <row r="373" spans="1:47" s="6" customFormat="1">
      <c r="A373" s="203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04"/>
      <c r="AH373" s="204"/>
      <c r="AI373" s="231"/>
      <c r="AJ373" s="231"/>
      <c r="AK373" s="231"/>
      <c r="AL373" s="242"/>
      <c r="AM373" s="242"/>
      <c r="AN373" s="242"/>
      <c r="AR373" s="6">
        <f t="shared" si="12"/>
        <v>0</v>
      </c>
      <c r="AU373" s="6">
        <f t="shared" si="11"/>
        <v>0</v>
      </c>
    </row>
    <row r="374" spans="1:47" s="6" customFormat="1">
      <c r="A374" s="203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04"/>
      <c r="AH374" s="204"/>
      <c r="AI374" s="231"/>
      <c r="AJ374" s="231"/>
      <c r="AK374" s="231"/>
      <c r="AL374" s="242"/>
      <c r="AM374" s="242"/>
      <c r="AN374" s="242"/>
      <c r="AR374" s="6">
        <f t="shared" si="12"/>
        <v>0</v>
      </c>
      <c r="AU374" s="6">
        <f t="shared" si="11"/>
        <v>0</v>
      </c>
    </row>
    <row r="375" spans="1:47" s="6" customFormat="1">
      <c r="A375" s="203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04"/>
      <c r="AH375" s="204"/>
      <c r="AI375" s="231"/>
      <c r="AJ375" s="231"/>
      <c r="AK375" s="231"/>
      <c r="AL375" s="242"/>
      <c r="AM375" s="242"/>
      <c r="AN375" s="242"/>
      <c r="AR375" s="6">
        <f t="shared" si="12"/>
        <v>0</v>
      </c>
      <c r="AU375" s="6">
        <f t="shared" si="11"/>
        <v>0</v>
      </c>
    </row>
    <row r="376" spans="1:47" s="6" customFormat="1">
      <c r="A376" s="203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  <c r="AF376" s="204"/>
      <c r="AG376" s="204"/>
      <c r="AH376" s="204"/>
      <c r="AI376" s="231"/>
      <c r="AJ376" s="231"/>
      <c r="AK376" s="231"/>
      <c r="AL376" s="242"/>
      <c r="AM376" s="242"/>
      <c r="AN376" s="242"/>
      <c r="AR376" s="6">
        <f t="shared" si="12"/>
        <v>0</v>
      </c>
      <c r="AU376" s="6">
        <f t="shared" si="11"/>
        <v>0</v>
      </c>
    </row>
    <row r="377" spans="1:47" s="6" customFormat="1">
      <c r="A377" s="203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04"/>
      <c r="AH377" s="204"/>
      <c r="AI377" s="231"/>
      <c r="AJ377" s="231"/>
      <c r="AK377" s="231"/>
      <c r="AL377" s="242"/>
      <c r="AM377" s="242"/>
      <c r="AN377" s="242"/>
      <c r="AR377" s="6">
        <f t="shared" si="12"/>
        <v>0</v>
      </c>
      <c r="AU377" s="6">
        <f t="shared" si="11"/>
        <v>0</v>
      </c>
    </row>
    <row r="378" spans="1:47" s="6" customFormat="1">
      <c r="A378" s="203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  <c r="AE378" s="204"/>
      <c r="AF378" s="204"/>
      <c r="AG378" s="204"/>
      <c r="AH378" s="204"/>
      <c r="AI378" s="231"/>
      <c r="AJ378" s="231"/>
      <c r="AK378" s="231"/>
      <c r="AL378" s="242"/>
      <c r="AM378" s="242"/>
      <c r="AN378" s="242"/>
      <c r="AR378" s="6">
        <f t="shared" si="12"/>
        <v>0</v>
      </c>
      <c r="AU378" s="6">
        <f t="shared" si="11"/>
        <v>0</v>
      </c>
    </row>
    <row r="379" spans="1:47" s="6" customFormat="1">
      <c r="A379" s="203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  <c r="AE379" s="204"/>
      <c r="AF379" s="204"/>
      <c r="AG379" s="204"/>
      <c r="AH379" s="204"/>
      <c r="AI379" s="231"/>
      <c r="AJ379" s="231"/>
      <c r="AK379" s="231"/>
      <c r="AL379" s="242"/>
      <c r="AM379" s="242"/>
      <c r="AN379" s="242"/>
      <c r="AR379" s="6">
        <f t="shared" si="12"/>
        <v>0</v>
      </c>
      <c r="AU379" s="6">
        <f t="shared" si="11"/>
        <v>0</v>
      </c>
    </row>
    <row r="380" spans="1:47" s="6" customFormat="1">
      <c r="A380" s="203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  <c r="AF380" s="204"/>
      <c r="AG380" s="204"/>
      <c r="AH380" s="204"/>
      <c r="AI380" s="231"/>
      <c r="AJ380" s="231"/>
      <c r="AK380" s="231"/>
      <c r="AL380" s="242"/>
      <c r="AM380" s="242"/>
      <c r="AN380" s="242"/>
      <c r="AR380" s="6">
        <f t="shared" si="12"/>
        <v>0</v>
      </c>
      <c r="AU380" s="6">
        <f t="shared" si="11"/>
        <v>0</v>
      </c>
    </row>
    <row r="381" spans="1:47" s="6" customFormat="1">
      <c r="A381" s="203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  <c r="AE381" s="204"/>
      <c r="AF381" s="204"/>
      <c r="AG381" s="204"/>
      <c r="AH381" s="204"/>
      <c r="AI381" s="231"/>
      <c r="AJ381" s="231"/>
      <c r="AK381" s="231"/>
      <c r="AL381" s="242"/>
      <c r="AM381" s="242"/>
      <c r="AN381" s="242"/>
      <c r="AR381" s="6">
        <f t="shared" si="12"/>
        <v>0</v>
      </c>
      <c r="AU381" s="6">
        <f t="shared" si="11"/>
        <v>0</v>
      </c>
    </row>
    <row r="382" spans="1:47" s="6" customFormat="1">
      <c r="A382" s="203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  <c r="AE382" s="204"/>
      <c r="AF382" s="204"/>
      <c r="AG382" s="204"/>
      <c r="AH382" s="204"/>
      <c r="AI382" s="231"/>
      <c r="AJ382" s="231"/>
      <c r="AK382" s="231"/>
      <c r="AL382" s="242"/>
      <c r="AM382" s="242"/>
      <c r="AN382" s="242"/>
      <c r="AR382" s="6">
        <f t="shared" si="12"/>
        <v>0</v>
      </c>
      <c r="AU382" s="6">
        <f t="shared" si="11"/>
        <v>0</v>
      </c>
    </row>
    <row r="383" spans="1:47" s="6" customFormat="1">
      <c r="A383" s="203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04"/>
      <c r="AE383" s="204"/>
      <c r="AF383" s="204"/>
      <c r="AG383" s="204"/>
      <c r="AH383" s="204"/>
      <c r="AI383" s="231"/>
      <c r="AJ383" s="231"/>
      <c r="AK383" s="231"/>
      <c r="AL383" s="242"/>
      <c r="AM383" s="242"/>
      <c r="AN383" s="242"/>
      <c r="AR383" s="6">
        <f t="shared" si="12"/>
        <v>0</v>
      </c>
      <c r="AU383" s="6">
        <f t="shared" si="11"/>
        <v>0</v>
      </c>
    </row>
    <row r="384" spans="1:47" s="6" customFormat="1">
      <c r="A384" s="203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04"/>
      <c r="AH384" s="204"/>
      <c r="AI384" s="231"/>
      <c r="AJ384" s="231"/>
      <c r="AK384" s="231"/>
      <c r="AL384" s="242"/>
      <c r="AM384" s="242"/>
      <c r="AN384" s="242"/>
      <c r="AR384" s="6">
        <f t="shared" si="12"/>
        <v>0</v>
      </c>
      <c r="AU384" s="6">
        <f t="shared" si="11"/>
        <v>0</v>
      </c>
    </row>
    <row r="385" spans="1:47" s="6" customFormat="1">
      <c r="A385" s="203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/>
      <c r="AH385" s="204"/>
      <c r="AI385" s="231"/>
      <c r="AJ385" s="231"/>
      <c r="AK385" s="231"/>
      <c r="AL385" s="242"/>
      <c r="AM385" s="242"/>
      <c r="AN385" s="242"/>
      <c r="AR385" s="6">
        <f t="shared" si="12"/>
        <v>0</v>
      </c>
      <c r="AU385" s="6">
        <f t="shared" si="11"/>
        <v>0</v>
      </c>
    </row>
    <row r="386" spans="1:47" s="6" customFormat="1">
      <c r="A386" s="203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04"/>
      <c r="AH386" s="204"/>
      <c r="AI386" s="231"/>
      <c r="AJ386" s="231"/>
      <c r="AK386" s="231"/>
      <c r="AL386" s="242"/>
      <c r="AM386" s="242"/>
      <c r="AN386" s="242"/>
      <c r="AR386" s="6">
        <f t="shared" si="12"/>
        <v>0</v>
      </c>
      <c r="AU386" s="6">
        <f t="shared" si="11"/>
        <v>0</v>
      </c>
    </row>
    <row r="387" spans="1:47" s="6" customFormat="1">
      <c r="A387" s="203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  <c r="AH387" s="204"/>
      <c r="AI387" s="231"/>
      <c r="AJ387" s="231"/>
      <c r="AK387" s="231"/>
      <c r="AL387" s="242"/>
      <c r="AM387" s="242"/>
      <c r="AN387" s="242"/>
      <c r="AR387" s="6">
        <f t="shared" si="12"/>
        <v>0</v>
      </c>
      <c r="AU387" s="6">
        <f t="shared" si="11"/>
        <v>0</v>
      </c>
    </row>
    <row r="388" spans="1:47" s="6" customFormat="1">
      <c r="A388" s="203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/>
      <c r="AH388" s="204"/>
      <c r="AI388" s="231"/>
      <c r="AJ388" s="231"/>
      <c r="AK388" s="231"/>
      <c r="AL388" s="242"/>
      <c r="AM388" s="242"/>
      <c r="AN388" s="242"/>
      <c r="AR388" s="6">
        <f t="shared" si="12"/>
        <v>0</v>
      </c>
      <c r="AU388" s="6">
        <f t="shared" si="11"/>
        <v>0</v>
      </c>
    </row>
    <row r="389" spans="1:47" s="6" customFormat="1">
      <c r="A389" s="203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  <c r="AE389" s="204"/>
      <c r="AF389" s="204"/>
      <c r="AG389" s="204"/>
      <c r="AH389" s="204"/>
      <c r="AI389" s="231"/>
      <c r="AJ389" s="231"/>
      <c r="AK389" s="231"/>
      <c r="AL389" s="242"/>
      <c r="AM389" s="242"/>
      <c r="AN389" s="242"/>
      <c r="AR389" s="6">
        <f t="shared" si="12"/>
        <v>0</v>
      </c>
      <c r="AU389" s="6">
        <f t="shared" si="11"/>
        <v>0</v>
      </c>
    </row>
    <row r="390" spans="1:47" s="6" customFormat="1">
      <c r="A390" s="203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31"/>
      <c r="AJ390" s="231"/>
      <c r="AK390" s="231"/>
      <c r="AL390" s="242"/>
      <c r="AM390" s="242"/>
      <c r="AN390" s="242"/>
      <c r="AR390" s="6">
        <f t="shared" si="12"/>
        <v>0</v>
      </c>
      <c r="AU390" s="6">
        <f t="shared" ref="AU390:AU453" si="13">COUNTIF(B390:L390,"&gt;2")</f>
        <v>0</v>
      </c>
    </row>
    <row r="391" spans="1:47" s="6" customFormat="1">
      <c r="A391" s="203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  <c r="AE391" s="204"/>
      <c r="AF391" s="204"/>
      <c r="AG391" s="204"/>
      <c r="AH391" s="204"/>
      <c r="AI391" s="231"/>
      <c r="AJ391" s="231"/>
      <c r="AK391" s="231"/>
      <c r="AL391" s="242"/>
      <c r="AM391" s="242"/>
      <c r="AN391" s="242"/>
      <c r="AR391" s="6">
        <f t="shared" si="12"/>
        <v>0</v>
      </c>
      <c r="AU391" s="6">
        <f t="shared" si="13"/>
        <v>0</v>
      </c>
    </row>
    <row r="392" spans="1:47" s="6" customFormat="1">
      <c r="A392" s="203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  <c r="AE392" s="204"/>
      <c r="AF392" s="204"/>
      <c r="AG392" s="204"/>
      <c r="AH392" s="204"/>
      <c r="AI392" s="231"/>
      <c r="AJ392" s="231"/>
      <c r="AK392" s="231"/>
      <c r="AL392" s="242"/>
      <c r="AM392" s="242"/>
      <c r="AN392" s="242"/>
      <c r="AR392" s="6">
        <f t="shared" si="12"/>
        <v>0</v>
      </c>
      <c r="AU392" s="6">
        <f t="shared" si="13"/>
        <v>0</v>
      </c>
    </row>
    <row r="393" spans="1:47" s="6" customFormat="1">
      <c r="A393" s="203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04"/>
      <c r="AE393" s="204"/>
      <c r="AF393" s="204"/>
      <c r="AG393" s="204"/>
      <c r="AH393" s="204"/>
      <c r="AI393" s="231"/>
      <c r="AJ393" s="231"/>
      <c r="AK393" s="231"/>
      <c r="AL393" s="242"/>
      <c r="AM393" s="242"/>
      <c r="AN393" s="242"/>
      <c r="AR393" s="6">
        <f t="shared" si="12"/>
        <v>0</v>
      </c>
      <c r="AU393" s="6">
        <f t="shared" si="13"/>
        <v>0</v>
      </c>
    </row>
    <row r="394" spans="1:47" s="6" customFormat="1">
      <c r="A394" s="203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31"/>
      <c r="AJ394" s="231"/>
      <c r="AK394" s="231"/>
      <c r="AL394" s="242"/>
      <c r="AM394" s="242"/>
      <c r="AN394" s="242"/>
      <c r="AR394" s="6">
        <f t="shared" si="12"/>
        <v>0</v>
      </c>
      <c r="AU394" s="6">
        <f t="shared" si="13"/>
        <v>0</v>
      </c>
    </row>
    <row r="395" spans="1:47" s="6" customFormat="1">
      <c r="A395" s="203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04"/>
      <c r="AE395" s="204"/>
      <c r="AF395" s="204"/>
      <c r="AG395" s="204"/>
      <c r="AH395" s="204"/>
      <c r="AI395" s="231"/>
      <c r="AJ395" s="231"/>
      <c r="AK395" s="231"/>
      <c r="AL395" s="242"/>
      <c r="AM395" s="242"/>
      <c r="AN395" s="242"/>
      <c r="AR395" s="6">
        <f t="shared" ref="AR395:AR458" si="14">SUM(B395:L395)</f>
        <v>0</v>
      </c>
      <c r="AU395" s="6">
        <f t="shared" si="13"/>
        <v>0</v>
      </c>
    </row>
    <row r="396" spans="1:47" s="6" customFormat="1">
      <c r="A396" s="203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04"/>
      <c r="AH396" s="204"/>
      <c r="AI396" s="231"/>
      <c r="AJ396" s="231"/>
      <c r="AK396" s="231"/>
      <c r="AL396" s="242"/>
      <c r="AM396" s="242"/>
      <c r="AN396" s="242"/>
      <c r="AR396" s="6">
        <f t="shared" si="14"/>
        <v>0</v>
      </c>
      <c r="AU396" s="6">
        <f t="shared" si="13"/>
        <v>0</v>
      </c>
    </row>
    <row r="397" spans="1:47" s="6" customFormat="1">
      <c r="A397" s="203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  <c r="AE397" s="204"/>
      <c r="AF397" s="204"/>
      <c r="AG397" s="204"/>
      <c r="AH397" s="204"/>
      <c r="AI397" s="231"/>
      <c r="AJ397" s="231"/>
      <c r="AK397" s="231"/>
      <c r="AL397" s="242"/>
      <c r="AM397" s="242"/>
      <c r="AN397" s="242"/>
      <c r="AR397" s="6">
        <f t="shared" si="14"/>
        <v>0</v>
      </c>
      <c r="AU397" s="6">
        <f t="shared" si="13"/>
        <v>0</v>
      </c>
    </row>
    <row r="398" spans="1:47" s="6" customFormat="1">
      <c r="A398" s="203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04"/>
      <c r="AE398" s="204"/>
      <c r="AF398" s="204"/>
      <c r="AG398" s="204"/>
      <c r="AH398" s="204"/>
      <c r="AI398" s="231"/>
      <c r="AJ398" s="231"/>
      <c r="AK398" s="231"/>
      <c r="AL398" s="242"/>
      <c r="AM398" s="242"/>
      <c r="AN398" s="242"/>
      <c r="AR398" s="6">
        <f t="shared" si="14"/>
        <v>0</v>
      </c>
      <c r="AU398" s="6">
        <f t="shared" si="13"/>
        <v>0</v>
      </c>
    </row>
    <row r="399" spans="1:47" s="6" customFormat="1">
      <c r="A399" s="203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31"/>
      <c r="AJ399" s="231"/>
      <c r="AK399" s="231"/>
      <c r="AL399" s="242"/>
      <c r="AM399" s="242"/>
      <c r="AN399" s="242"/>
      <c r="AR399" s="6">
        <f t="shared" si="14"/>
        <v>0</v>
      </c>
      <c r="AU399" s="6">
        <f t="shared" si="13"/>
        <v>0</v>
      </c>
    </row>
    <row r="400" spans="1:47" s="6" customFormat="1">
      <c r="A400" s="203"/>
      <c r="B400" s="204"/>
      <c r="C400" s="204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04"/>
      <c r="AE400" s="204"/>
      <c r="AF400" s="204"/>
      <c r="AG400" s="204"/>
      <c r="AH400" s="204"/>
      <c r="AI400" s="231"/>
      <c r="AJ400" s="231"/>
      <c r="AK400" s="231"/>
      <c r="AL400" s="242"/>
      <c r="AM400" s="242"/>
      <c r="AN400" s="242"/>
      <c r="AR400" s="6">
        <f t="shared" si="14"/>
        <v>0</v>
      </c>
      <c r="AU400" s="6">
        <f t="shared" si="13"/>
        <v>0</v>
      </c>
    </row>
    <row r="401" spans="1:47" s="6" customFormat="1">
      <c r="A401" s="203"/>
      <c r="B401" s="204"/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4"/>
      <c r="AE401" s="204"/>
      <c r="AF401" s="204"/>
      <c r="AG401" s="204"/>
      <c r="AH401" s="204"/>
      <c r="AI401" s="231"/>
      <c r="AJ401" s="231"/>
      <c r="AK401" s="231"/>
      <c r="AL401" s="242"/>
      <c r="AM401" s="242"/>
      <c r="AN401" s="242"/>
      <c r="AR401" s="6">
        <f t="shared" si="14"/>
        <v>0</v>
      </c>
      <c r="AU401" s="6">
        <f t="shared" si="13"/>
        <v>0</v>
      </c>
    </row>
    <row r="402" spans="1:47" s="6" customFormat="1">
      <c r="A402" s="203"/>
      <c r="B402" s="20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31"/>
      <c r="AJ402" s="231"/>
      <c r="AK402" s="231"/>
      <c r="AL402" s="242"/>
      <c r="AM402" s="242"/>
      <c r="AN402" s="242"/>
      <c r="AR402" s="6">
        <f t="shared" si="14"/>
        <v>0</v>
      </c>
      <c r="AU402" s="6">
        <f t="shared" si="13"/>
        <v>0</v>
      </c>
    </row>
    <row r="403" spans="1:47" s="6" customFormat="1">
      <c r="A403" s="203"/>
      <c r="B403" s="204"/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04"/>
      <c r="AH403" s="204"/>
      <c r="AI403" s="231"/>
      <c r="AJ403" s="231"/>
      <c r="AK403" s="231"/>
      <c r="AL403" s="242"/>
      <c r="AM403" s="242"/>
      <c r="AN403" s="242"/>
      <c r="AR403" s="6">
        <f t="shared" si="14"/>
        <v>0</v>
      </c>
      <c r="AU403" s="6">
        <f t="shared" si="13"/>
        <v>0</v>
      </c>
    </row>
    <row r="404" spans="1:47" s="6" customFormat="1">
      <c r="A404" s="203"/>
      <c r="B404" s="204"/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04"/>
      <c r="AH404" s="204"/>
      <c r="AI404" s="231"/>
      <c r="AJ404" s="231"/>
      <c r="AK404" s="231"/>
      <c r="AL404" s="242"/>
      <c r="AM404" s="242"/>
      <c r="AN404" s="242"/>
      <c r="AR404" s="6">
        <f t="shared" si="14"/>
        <v>0</v>
      </c>
      <c r="AU404" s="6">
        <f t="shared" si="13"/>
        <v>0</v>
      </c>
    </row>
    <row r="405" spans="1:47" s="6" customFormat="1">
      <c r="A405" s="203"/>
      <c r="B405" s="204"/>
      <c r="C405" s="204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04"/>
      <c r="AH405" s="204"/>
      <c r="AI405" s="231"/>
      <c r="AJ405" s="231"/>
      <c r="AK405" s="231"/>
      <c r="AL405" s="242"/>
      <c r="AM405" s="242"/>
      <c r="AN405" s="242"/>
      <c r="AR405" s="6">
        <f t="shared" si="14"/>
        <v>0</v>
      </c>
      <c r="AU405" s="6">
        <f t="shared" si="13"/>
        <v>0</v>
      </c>
    </row>
    <row r="406" spans="1:47" s="6" customFormat="1">
      <c r="A406" s="203"/>
      <c r="B406" s="204"/>
      <c r="C406" s="204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04"/>
      <c r="AH406" s="204"/>
      <c r="AI406" s="231"/>
      <c r="AJ406" s="231"/>
      <c r="AK406" s="231"/>
      <c r="AL406" s="242"/>
      <c r="AM406" s="242"/>
      <c r="AN406" s="242"/>
      <c r="AR406" s="6">
        <f t="shared" si="14"/>
        <v>0</v>
      </c>
      <c r="AU406" s="6">
        <f t="shared" si="13"/>
        <v>0</v>
      </c>
    </row>
    <row r="407" spans="1:47" s="6" customFormat="1">
      <c r="A407" s="203"/>
      <c r="B407" s="204"/>
      <c r="C407" s="204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04"/>
      <c r="AH407" s="204"/>
      <c r="AI407" s="231"/>
      <c r="AJ407" s="231"/>
      <c r="AK407" s="231"/>
      <c r="AL407" s="242"/>
      <c r="AM407" s="242"/>
      <c r="AN407" s="242"/>
      <c r="AR407" s="6">
        <f t="shared" si="14"/>
        <v>0</v>
      </c>
      <c r="AU407" s="6">
        <f t="shared" si="13"/>
        <v>0</v>
      </c>
    </row>
    <row r="408" spans="1:47" s="6" customFormat="1">
      <c r="A408" s="203"/>
      <c r="B408" s="204"/>
      <c r="C408" s="204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31"/>
      <c r="AJ408" s="231"/>
      <c r="AK408" s="231"/>
      <c r="AL408" s="242"/>
      <c r="AM408" s="242"/>
      <c r="AN408" s="242"/>
      <c r="AR408" s="6">
        <f t="shared" si="14"/>
        <v>0</v>
      </c>
      <c r="AU408" s="6">
        <f t="shared" si="13"/>
        <v>0</v>
      </c>
    </row>
    <row r="409" spans="1:47" s="6" customFormat="1">
      <c r="A409" s="203"/>
      <c r="B409" s="20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04"/>
      <c r="AH409" s="204"/>
      <c r="AI409" s="231"/>
      <c r="AJ409" s="231"/>
      <c r="AK409" s="231"/>
      <c r="AL409" s="242"/>
      <c r="AM409" s="242"/>
      <c r="AN409" s="242"/>
      <c r="AR409" s="6">
        <f t="shared" si="14"/>
        <v>0</v>
      </c>
      <c r="AU409" s="6">
        <f t="shared" si="13"/>
        <v>0</v>
      </c>
    </row>
    <row r="410" spans="1:47" s="6" customFormat="1">
      <c r="A410" s="203"/>
      <c r="B410" s="20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04"/>
      <c r="AH410" s="204"/>
      <c r="AI410" s="231"/>
      <c r="AJ410" s="231"/>
      <c r="AK410" s="231"/>
      <c r="AL410" s="242"/>
      <c r="AM410" s="242"/>
      <c r="AN410" s="242"/>
      <c r="AR410" s="6">
        <f t="shared" si="14"/>
        <v>0</v>
      </c>
      <c r="AU410" s="6">
        <f t="shared" si="13"/>
        <v>0</v>
      </c>
    </row>
    <row r="411" spans="1:47" s="6" customFormat="1">
      <c r="A411" s="203"/>
      <c r="B411" s="204"/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  <c r="AE411" s="204"/>
      <c r="AF411" s="204"/>
      <c r="AG411" s="204"/>
      <c r="AH411" s="204"/>
      <c r="AI411" s="231"/>
      <c r="AJ411" s="231"/>
      <c r="AK411" s="231"/>
      <c r="AL411" s="242"/>
      <c r="AM411" s="242"/>
      <c r="AN411" s="242"/>
      <c r="AR411" s="6">
        <f t="shared" si="14"/>
        <v>0</v>
      </c>
      <c r="AU411" s="6">
        <f t="shared" si="13"/>
        <v>0</v>
      </c>
    </row>
    <row r="412" spans="1:47" s="6" customFormat="1">
      <c r="A412" s="203"/>
      <c r="B412" s="204"/>
      <c r="C412" s="204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04"/>
      <c r="AH412" s="204"/>
      <c r="AI412" s="231"/>
      <c r="AJ412" s="231"/>
      <c r="AK412" s="231"/>
      <c r="AL412" s="242"/>
      <c r="AM412" s="242"/>
      <c r="AN412" s="242"/>
      <c r="AR412" s="6">
        <f t="shared" si="14"/>
        <v>0</v>
      </c>
      <c r="AU412" s="6">
        <f t="shared" si="13"/>
        <v>0</v>
      </c>
    </row>
    <row r="413" spans="1:47" s="6" customFormat="1">
      <c r="A413" s="203"/>
      <c r="B413" s="204"/>
      <c r="C413" s="204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  <c r="AE413" s="204"/>
      <c r="AF413" s="204"/>
      <c r="AG413" s="204"/>
      <c r="AH413" s="204"/>
      <c r="AI413" s="231"/>
      <c r="AJ413" s="231"/>
      <c r="AK413" s="231"/>
      <c r="AL413" s="242"/>
      <c r="AM413" s="242"/>
      <c r="AN413" s="242"/>
      <c r="AR413" s="6">
        <f t="shared" si="14"/>
        <v>0</v>
      </c>
      <c r="AU413" s="6">
        <f t="shared" si="13"/>
        <v>0</v>
      </c>
    </row>
    <row r="414" spans="1:47" s="6" customFormat="1">
      <c r="A414" s="203"/>
      <c r="B414" s="204"/>
      <c r="C414" s="204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  <c r="AF414" s="204"/>
      <c r="AG414" s="204"/>
      <c r="AH414" s="204"/>
      <c r="AI414" s="231"/>
      <c r="AJ414" s="231"/>
      <c r="AK414" s="231"/>
      <c r="AL414" s="242"/>
      <c r="AM414" s="242"/>
      <c r="AN414" s="242"/>
      <c r="AR414" s="6">
        <f t="shared" si="14"/>
        <v>0</v>
      </c>
      <c r="AU414" s="6">
        <f t="shared" si="13"/>
        <v>0</v>
      </c>
    </row>
    <row r="415" spans="1:47" s="6" customFormat="1">
      <c r="A415" s="203"/>
      <c r="B415" s="204"/>
      <c r="C415" s="204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31"/>
      <c r="AJ415" s="231"/>
      <c r="AK415" s="231"/>
      <c r="AL415" s="242"/>
      <c r="AM415" s="242"/>
      <c r="AN415" s="242"/>
      <c r="AR415" s="6">
        <f t="shared" si="14"/>
        <v>0</v>
      </c>
      <c r="AU415" s="6">
        <f t="shared" si="13"/>
        <v>0</v>
      </c>
    </row>
    <row r="416" spans="1:47" s="6" customFormat="1">
      <c r="A416" s="203"/>
      <c r="B416" s="204"/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31"/>
      <c r="AJ416" s="231"/>
      <c r="AK416" s="231"/>
      <c r="AL416" s="242"/>
      <c r="AM416" s="242"/>
      <c r="AN416" s="242"/>
      <c r="AR416" s="6">
        <f t="shared" si="14"/>
        <v>0</v>
      </c>
      <c r="AU416" s="6">
        <f t="shared" si="13"/>
        <v>0</v>
      </c>
    </row>
    <row r="417" spans="1:47" s="6" customFormat="1">
      <c r="A417" s="203"/>
      <c r="B417" s="204"/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/>
      <c r="AH417" s="204"/>
      <c r="AI417" s="231"/>
      <c r="AJ417" s="231"/>
      <c r="AK417" s="231"/>
      <c r="AL417" s="242"/>
      <c r="AM417" s="242"/>
      <c r="AN417" s="242"/>
      <c r="AR417" s="6">
        <f t="shared" si="14"/>
        <v>0</v>
      </c>
      <c r="AU417" s="6">
        <f t="shared" si="13"/>
        <v>0</v>
      </c>
    </row>
    <row r="418" spans="1:47" s="6" customFormat="1">
      <c r="A418" s="203"/>
      <c r="B418" s="204"/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04"/>
      <c r="AH418" s="204"/>
      <c r="AI418" s="231"/>
      <c r="AJ418" s="231"/>
      <c r="AK418" s="231"/>
      <c r="AL418" s="242"/>
      <c r="AM418" s="242"/>
      <c r="AN418" s="242"/>
      <c r="AR418" s="6">
        <f t="shared" si="14"/>
        <v>0</v>
      </c>
      <c r="AU418" s="6">
        <f t="shared" si="13"/>
        <v>0</v>
      </c>
    </row>
    <row r="419" spans="1:47" s="6" customFormat="1">
      <c r="A419" s="203"/>
      <c r="B419" s="204"/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  <c r="AE419" s="204"/>
      <c r="AF419" s="204"/>
      <c r="AG419" s="204"/>
      <c r="AH419" s="204"/>
      <c r="AI419" s="231"/>
      <c r="AJ419" s="231"/>
      <c r="AK419" s="231"/>
      <c r="AL419" s="242"/>
      <c r="AM419" s="242"/>
      <c r="AN419" s="242"/>
      <c r="AR419" s="6">
        <f t="shared" si="14"/>
        <v>0</v>
      </c>
      <c r="AU419" s="6">
        <f t="shared" si="13"/>
        <v>0</v>
      </c>
    </row>
    <row r="420" spans="1:47" s="6" customFormat="1">
      <c r="A420" s="203"/>
      <c r="B420" s="204"/>
      <c r="C420" s="204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04"/>
      <c r="AH420" s="204"/>
      <c r="AI420" s="231"/>
      <c r="AJ420" s="231"/>
      <c r="AK420" s="231"/>
      <c r="AL420" s="242"/>
      <c r="AM420" s="242"/>
      <c r="AN420" s="242"/>
      <c r="AR420" s="6">
        <f t="shared" si="14"/>
        <v>0</v>
      </c>
      <c r="AU420" s="6">
        <f t="shared" si="13"/>
        <v>0</v>
      </c>
    </row>
    <row r="421" spans="1:47" s="6" customFormat="1">
      <c r="A421" s="203"/>
      <c r="B421" s="204"/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04"/>
      <c r="AH421" s="204"/>
      <c r="AI421" s="231"/>
      <c r="AJ421" s="231"/>
      <c r="AK421" s="231"/>
      <c r="AL421" s="242"/>
      <c r="AM421" s="242"/>
      <c r="AN421" s="242"/>
      <c r="AR421" s="6">
        <f t="shared" si="14"/>
        <v>0</v>
      </c>
      <c r="AU421" s="6">
        <f t="shared" si="13"/>
        <v>0</v>
      </c>
    </row>
    <row r="422" spans="1:47" s="6" customFormat="1">
      <c r="A422" s="203"/>
      <c r="B422" s="204"/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  <c r="AE422" s="204"/>
      <c r="AF422" s="204"/>
      <c r="AG422" s="204"/>
      <c r="AH422" s="204"/>
      <c r="AI422" s="231"/>
      <c r="AJ422" s="231"/>
      <c r="AK422" s="231"/>
      <c r="AL422" s="242"/>
      <c r="AM422" s="242"/>
      <c r="AN422" s="242"/>
      <c r="AR422" s="6">
        <f t="shared" si="14"/>
        <v>0</v>
      </c>
      <c r="AU422" s="6">
        <f t="shared" si="13"/>
        <v>0</v>
      </c>
    </row>
    <row r="423" spans="1:47" s="6" customFormat="1">
      <c r="A423" s="203"/>
      <c r="B423" s="204"/>
      <c r="C423" s="204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  <c r="AE423" s="204"/>
      <c r="AF423" s="204"/>
      <c r="AG423" s="204"/>
      <c r="AH423" s="204"/>
      <c r="AI423" s="231"/>
      <c r="AJ423" s="231"/>
      <c r="AK423" s="231"/>
      <c r="AL423" s="242"/>
      <c r="AM423" s="242"/>
      <c r="AN423" s="242"/>
      <c r="AR423" s="6">
        <f t="shared" si="14"/>
        <v>0</v>
      </c>
      <c r="AU423" s="6">
        <f t="shared" si="13"/>
        <v>0</v>
      </c>
    </row>
    <row r="424" spans="1:47" s="6" customFormat="1">
      <c r="A424" s="203"/>
      <c r="B424" s="204"/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04"/>
      <c r="AH424" s="204"/>
      <c r="AI424" s="231"/>
      <c r="AJ424" s="231"/>
      <c r="AK424" s="231"/>
      <c r="AL424" s="242"/>
      <c r="AM424" s="242"/>
      <c r="AN424" s="242"/>
      <c r="AR424" s="6">
        <f t="shared" si="14"/>
        <v>0</v>
      </c>
      <c r="AU424" s="6">
        <f t="shared" si="13"/>
        <v>0</v>
      </c>
    </row>
    <row r="425" spans="1:47" s="6" customFormat="1">
      <c r="A425" s="203"/>
      <c r="B425" s="204"/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31"/>
      <c r="AJ425" s="231"/>
      <c r="AK425" s="231"/>
      <c r="AL425" s="242"/>
      <c r="AM425" s="242"/>
      <c r="AN425" s="242"/>
      <c r="AR425" s="6">
        <f t="shared" si="14"/>
        <v>0</v>
      </c>
      <c r="AU425" s="6">
        <f t="shared" si="13"/>
        <v>0</v>
      </c>
    </row>
    <row r="426" spans="1:47" s="6" customFormat="1">
      <c r="A426" s="203"/>
      <c r="B426" s="204"/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04"/>
      <c r="AH426" s="204"/>
      <c r="AI426" s="231"/>
      <c r="AJ426" s="231"/>
      <c r="AK426" s="231"/>
      <c r="AL426" s="242"/>
      <c r="AM426" s="242"/>
      <c r="AN426" s="242"/>
      <c r="AR426" s="6">
        <f t="shared" si="14"/>
        <v>0</v>
      </c>
      <c r="AU426" s="6">
        <f t="shared" si="13"/>
        <v>0</v>
      </c>
    </row>
    <row r="427" spans="1:47" s="6" customFormat="1">
      <c r="A427" s="203"/>
      <c r="B427" s="20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04"/>
      <c r="AH427" s="204"/>
      <c r="AI427" s="231"/>
      <c r="AJ427" s="231"/>
      <c r="AK427" s="231"/>
      <c r="AL427" s="242"/>
      <c r="AM427" s="242"/>
      <c r="AN427" s="242"/>
      <c r="AR427" s="6">
        <f t="shared" si="14"/>
        <v>0</v>
      </c>
      <c r="AU427" s="6">
        <f t="shared" si="13"/>
        <v>0</v>
      </c>
    </row>
    <row r="428" spans="1:47" s="6" customFormat="1">
      <c r="A428" s="203"/>
      <c r="B428" s="204"/>
      <c r="C428" s="204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04"/>
      <c r="AH428" s="204"/>
      <c r="AI428" s="231"/>
      <c r="AJ428" s="231"/>
      <c r="AK428" s="231"/>
      <c r="AL428" s="242"/>
      <c r="AM428" s="242"/>
      <c r="AN428" s="242"/>
      <c r="AR428" s="6">
        <f t="shared" si="14"/>
        <v>0</v>
      </c>
      <c r="AU428" s="6">
        <f t="shared" si="13"/>
        <v>0</v>
      </c>
    </row>
    <row r="429" spans="1:47" s="6" customFormat="1">
      <c r="A429" s="203"/>
      <c r="B429" s="204"/>
      <c r="C429" s="204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  <c r="AE429" s="204"/>
      <c r="AF429" s="204"/>
      <c r="AG429" s="204"/>
      <c r="AH429" s="204"/>
      <c r="AI429" s="231"/>
      <c r="AJ429" s="231"/>
      <c r="AK429" s="231"/>
      <c r="AL429" s="242"/>
      <c r="AM429" s="242"/>
      <c r="AN429" s="242"/>
      <c r="AR429" s="6">
        <f t="shared" si="14"/>
        <v>0</v>
      </c>
      <c r="AU429" s="6">
        <f t="shared" si="13"/>
        <v>0</v>
      </c>
    </row>
    <row r="430" spans="1:47" s="6" customFormat="1">
      <c r="A430" s="203"/>
      <c r="B430" s="20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31"/>
      <c r="AJ430" s="231"/>
      <c r="AK430" s="231"/>
      <c r="AL430" s="242"/>
      <c r="AM430" s="242"/>
      <c r="AN430" s="242"/>
      <c r="AR430" s="6">
        <f t="shared" si="14"/>
        <v>0</v>
      </c>
      <c r="AU430" s="6">
        <f t="shared" si="13"/>
        <v>0</v>
      </c>
    </row>
    <row r="431" spans="1:47" s="6" customFormat="1">
      <c r="A431" s="203"/>
      <c r="B431" s="204"/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04"/>
      <c r="AE431" s="204"/>
      <c r="AF431" s="204"/>
      <c r="AG431" s="204"/>
      <c r="AH431" s="204"/>
      <c r="AI431" s="231"/>
      <c r="AJ431" s="231"/>
      <c r="AK431" s="231"/>
      <c r="AL431" s="242"/>
      <c r="AM431" s="242"/>
      <c r="AN431" s="242"/>
      <c r="AR431" s="6">
        <f t="shared" si="14"/>
        <v>0</v>
      </c>
      <c r="AU431" s="6">
        <f t="shared" si="13"/>
        <v>0</v>
      </c>
    </row>
    <row r="432" spans="1:47" s="6" customFormat="1">
      <c r="A432" s="203"/>
      <c r="B432" s="204"/>
      <c r="C432" s="204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04"/>
      <c r="AH432" s="204"/>
      <c r="AI432" s="231"/>
      <c r="AJ432" s="231"/>
      <c r="AK432" s="231"/>
      <c r="AL432" s="242"/>
      <c r="AM432" s="242"/>
      <c r="AN432" s="242"/>
      <c r="AR432" s="6">
        <f t="shared" si="14"/>
        <v>0</v>
      </c>
      <c r="AU432" s="6">
        <f t="shared" si="13"/>
        <v>0</v>
      </c>
    </row>
    <row r="433" spans="1:47" s="6" customFormat="1">
      <c r="A433" s="203"/>
      <c r="B433" s="204"/>
      <c r="C433" s="204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04"/>
      <c r="AH433" s="204"/>
      <c r="AI433" s="231"/>
      <c r="AJ433" s="231"/>
      <c r="AK433" s="231"/>
      <c r="AL433" s="242"/>
      <c r="AM433" s="242"/>
      <c r="AN433" s="242"/>
      <c r="AR433" s="6">
        <f t="shared" si="14"/>
        <v>0</v>
      </c>
      <c r="AU433" s="6">
        <f t="shared" si="13"/>
        <v>0</v>
      </c>
    </row>
    <row r="434" spans="1:47" s="6" customFormat="1">
      <c r="A434" s="203"/>
      <c r="B434" s="204"/>
      <c r="C434" s="204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31"/>
      <c r="AJ434" s="231"/>
      <c r="AK434" s="231"/>
      <c r="AL434" s="242"/>
      <c r="AM434" s="242"/>
      <c r="AN434" s="242"/>
      <c r="AR434" s="6">
        <f t="shared" si="14"/>
        <v>0</v>
      </c>
      <c r="AU434" s="6">
        <f t="shared" si="13"/>
        <v>0</v>
      </c>
    </row>
    <row r="435" spans="1:47" s="6" customFormat="1">
      <c r="A435" s="203"/>
      <c r="B435" s="204"/>
      <c r="C435" s="204"/>
      <c r="D435" s="204"/>
      <c r="E435" s="204"/>
      <c r="F435" s="204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04"/>
      <c r="AE435" s="204"/>
      <c r="AF435" s="204"/>
      <c r="AG435" s="204"/>
      <c r="AH435" s="204"/>
      <c r="AI435" s="231"/>
      <c r="AJ435" s="231"/>
      <c r="AK435" s="231"/>
      <c r="AL435" s="242"/>
      <c r="AM435" s="242"/>
      <c r="AN435" s="242"/>
      <c r="AR435" s="6">
        <f t="shared" si="14"/>
        <v>0</v>
      </c>
      <c r="AU435" s="6">
        <f t="shared" si="13"/>
        <v>0</v>
      </c>
    </row>
    <row r="436" spans="1:47" s="6" customFormat="1">
      <c r="A436" s="203"/>
      <c r="B436" s="204"/>
      <c r="C436" s="204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04"/>
      <c r="AE436" s="204"/>
      <c r="AF436" s="204"/>
      <c r="AG436" s="204"/>
      <c r="AH436" s="204"/>
      <c r="AI436" s="231"/>
      <c r="AJ436" s="231"/>
      <c r="AK436" s="231"/>
      <c r="AL436" s="242"/>
      <c r="AM436" s="242"/>
      <c r="AN436" s="242"/>
      <c r="AR436" s="6">
        <f t="shared" si="14"/>
        <v>0</v>
      </c>
      <c r="AU436" s="6">
        <f t="shared" si="13"/>
        <v>0</v>
      </c>
    </row>
    <row r="437" spans="1:47" s="6" customFormat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04"/>
      <c r="AE437" s="204"/>
      <c r="AF437" s="204"/>
      <c r="AG437" s="204"/>
      <c r="AH437" s="204"/>
      <c r="AI437" s="231"/>
      <c r="AJ437" s="231"/>
      <c r="AK437" s="231"/>
      <c r="AL437" s="242"/>
      <c r="AM437" s="242"/>
      <c r="AN437" s="242"/>
      <c r="AR437" s="6">
        <f t="shared" si="14"/>
        <v>0</v>
      </c>
      <c r="AU437" s="6">
        <f t="shared" si="13"/>
        <v>0</v>
      </c>
    </row>
    <row r="438" spans="1:47" s="6" customFormat="1">
      <c r="A438" s="203"/>
      <c r="B438" s="204"/>
      <c r="C438" s="204"/>
      <c r="D438" s="204"/>
      <c r="E438" s="204"/>
      <c r="F438" s="204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04"/>
      <c r="AE438" s="204"/>
      <c r="AF438" s="204"/>
      <c r="AG438" s="204"/>
      <c r="AH438" s="204"/>
      <c r="AI438" s="231"/>
      <c r="AJ438" s="231"/>
      <c r="AK438" s="231"/>
      <c r="AL438" s="242"/>
      <c r="AM438" s="242"/>
      <c r="AN438" s="242"/>
      <c r="AR438" s="6">
        <f t="shared" si="14"/>
        <v>0</v>
      </c>
      <c r="AU438" s="6">
        <f t="shared" si="13"/>
        <v>0</v>
      </c>
    </row>
    <row r="439" spans="1:47" s="6" customFormat="1">
      <c r="A439" s="203"/>
      <c r="B439" s="204"/>
      <c r="C439" s="204"/>
      <c r="D439" s="204"/>
      <c r="E439" s="204"/>
      <c r="F439" s="204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31"/>
      <c r="AJ439" s="231"/>
      <c r="AK439" s="231"/>
      <c r="AL439" s="242"/>
      <c r="AM439" s="242"/>
      <c r="AN439" s="242"/>
      <c r="AR439" s="6">
        <f t="shared" si="14"/>
        <v>0</v>
      </c>
      <c r="AU439" s="6">
        <f t="shared" si="13"/>
        <v>0</v>
      </c>
    </row>
    <row r="440" spans="1:47" s="6" customFormat="1">
      <c r="A440" s="203"/>
      <c r="B440" s="204"/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04"/>
      <c r="AE440" s="204"/>
      <c r="AF440" s="204"/>
      <c r="AG440" s="204"/>
      <c r="AH440" s="204"/>
      <c r="AI440" s="231"/>
      <c r="AJ440" s="231"/>
      <c r="AK440" s="231"/>
      <c r="AL440" s="242"/>
      <c r="AM440" s="242"/>
      <c r="AN440" s="242"/>
      <c r="AR440" s="6">
        <f t="shared" si="14"/>
        <v>0</v>
      </c>
      <c r="AU440" s="6">
        <f t="shared" si="13"/>
        <v>0</v>
      </c>
    </row>
    <row r="441" spans="1:47" s="6" customFormat="1">
      <c r="A441" s="203"/>
      <c r="B441" s="204"/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04"/>
      <c r="AE441" s="204"/>
      <c r="AF441" s="204"/>
      <c r="AG441" s="204"/>
      <c r="AH441" s="204"/>
      <c r="AI441" s="231"/>
      <c r="AJ441" s="231"/>
      <c r="AK441" s="231"/>
      <c r="AL441" s="242"/>
      <c r="AM441" s="242"/>
      <c r="AN441" s="242"/>
      <c r="AR441" s="6">
        <f t="shared" si="14"/>
        <v>0</v>
      </c>
      <c r="AU441" s="6">
        <f t="shared" si="13"/>
        <v>0</v>
      </c>
    </row>
    <row r="442" spans="1:47" s="6" customFormat="1">
      <c r="A442" s="203"/>
      <c r="B442" s="20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  <c r="AE442" s="204"/>
      <c r="AF442" s="204"/>
      <c r="AG442" s="204"/>
      <c r="AH442" s="204"/>
      <c r="AI442" s="231"/>
      <c r="AJ442" s="231"/>
      <c r="AK442" s="231"/>
      <c r="AL442" s="242"/>
      <c r="AM442" s="242"/>
      <c r="AN442" s="242"/>
      <c r="AR442" s="6">
        <f t="shared" si="14"/>
        <v>0</v>
      </c>
      <c r="AU442" s="6">
        <f t="shared" si="13"/>
        <v>0</v>
      </c>
    </row>
    <row r="443" spans="1:47" s="6" customFormat="1">
      <c r="A443" s="203"/>
      <c r="B443" s="204"/>
      <c r="C443" s="204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  <c r="AE443" s="204"/>
      <c r="AF443" s="204"/>
      <c r="AG443" s="204"/>
      <c r="AH443" s="204"/>
      <c r="AI443" s="231"/>
      <c r="AJ443" s="231"/>
      <c r="AK443" s="231"/>
      <c r="AL443" s="242"/>
      <c r="AM443" s="242"/>
      <c r="AN443" s="242"/>
      <c r="AR443" s="6">
        <f t="shared" si="14"/>
        <v>0</v>
      </c>
      <c r="AU443" s="6">
        <f t="shared" si="13"/>
        <v>0</v>
      </c>
    </row>
    <row r="444" spans="1:47" s="6" customFormat="1">
      <c r="A444" s="203"/>
      <c r="B444" s="204"/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/>
      <c r="AH444" s="204"/>
      <c r="AI444" s="231"/>
      <c r="AJ444" s="231"/>
      <c r="AK444" s="231"/>
      <c r="AL444" s="242"/>
      <c r="AM444" s="242"/>
      <c r="AN444" s="242"/>
      <c r="AR444" s="6">
        <f t="shared" si="14"/>
        <v>0</v>
      </c>
      <c r="AU444" s="6">
        <f t="shared" si="13"/>
        <v>0</v>
      </c>
    </row>
    <row r="445" spans="1:47" s="6" customFormat="1">
      <c r="A445" s="203"/>
      <c r="B445" s="204"/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04"/>
      <c r="AE445" s="204"/>
      <c r="AF445" s="204"/>
      <c r="AG445" s="204"/>
      <c r="AH445" s="204"/>
      <c r="AI445" s="231"/>
      <c r="AJ445" s="231"/>
      <c r="AK445" s="231"/>
      <c r="AL445" s="242"/>
      <c r="AM445" s="242"/>
      <c r="AN445" s="242"/>
      <c r="AR445" s="6">
        <f t="shared" si="14"/>
        <v>0</v>
      </c>
      <c r="AU445" s="6">
        <f t="shared" si="13"/>
        <v>0</v>
      </c>
    </row>
    <row r="446" spans="1:47" s="6" customFormat="1">
      <c r="A446" s="203"/>
      <c r="B446" s="204"/>
      <c r="C446" s="204"/>
      <c r="D446" s="204"/>
      <c r="E446" s="204"/>
      <c r="F446" s="204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04"/>
      <c r="AH446" s="204"/>
      <c r="AI446" s="231"/>
      <c r="AJ446" s="231"/>
      <c r="AK446" s="231"/>
      <c r="AL446" s="242"/>
      <c r="AM446" s="242"/>
      <c r="AN446" s="242"/>
      <c r="AR446" s="6">
        <f t="shared" si="14"/>
        <v>0</v>
      </c>
      <c r="AU446" s="6">
        <f t="shared" si="13"/>
        <v>0</v>
      </c>
    </row>
    <row r="447" spans="1:47" s="6" customFormat="1">
      <c r="A447" s="203"/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04"/>
      <c r="AE447" s="204"/>
      <c r="AF447" s="204"/>
      <c r="AG447" s="204"/>
      <c r="AH447" s="204"/>
      <c r="AI447" s="231"/>
      <c r="AJ447" s="231"/>
      <c r="AK447" s="231"/>
      <c r="AL447" s="242"/>
      <c r="AM447" s="242"/>
      <c r="AN447" s="242"/>
      <c r="AR447" s="6">
        <f t="shared" si="14"/>
        <v>0</v>
      </c>
      <c r="AU447" s="6">
        <f t="shared" si="13"/>
        <v>0</v>
      </c>
    </row>
    <row r="448" spans="1:47" s="6" customFormat="1">
      <c r="A448" s="203"/>
      <c r="B448" s="204"/>
      <c r="C448" s="204"/>
      <c r="D448" s="204"/>
      <c r="E448" s="204"/>
      <c r="F448" s="204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04"/>
      <c r="AE448" s="204"/>
      <c r="AF448" s="204"/>
      <c r="AG448" s="204"/>
      <c r="AH448" s="204"/>
      <c r="AI448" s="231"/>
      <c r="AJ448" s="231"/>
      <c r="AK448" s="231"/>
      <c r="AL448" s="242"/>
      <c r="AM448" s="242"/>
      <c r="AN448" s="242"/>
      <c r="AR448" s="6">
        <f t="shared" si="14"/>
        <v>0</v>
      </c>
      <c r="AU448" s="6">
        <f t="shared" si="13"/>
        <v>0</v>
      </c>
    </row>
    <row r="449" spans="1:47" s="6" customFormat="1">
      <c r="A449" s="203"/>
      <c r="B449" s="204"/>
      <c r="C449" s="204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04"/>
      <c r="AE449" s="204"/>
      <c r="AF449" s="204"/>
      <c r="AG449" s="204"/>
      <c r="AH449" s="204"/>
      <c r="AI449" s="231"/>
      <c r="AJ449" s="231"/>
      <c r="AK449" s="231"/>
      <c r="AL449" s="242"/>
      <c r="AM449" s="242"/>
      <c r="AN449" s="242"/>
      <c r="AR449" s="6">
        <f t="shared" si="14"/>
        <v>0</v>
      </c>
      <c r="AU449" s="6">
        <f t="shared" si="13"/>
        <v>0</v>
      </c>
    </row>
    <row r="450" spans="1:47" s="6" customFormat="1">
      <c r="A450" s="203"/>
      <c r="B450" s="204"/>
      <c r="C450" s="204"/>
      <c r="D450" s="204"/>
      <c r="E450" s="204"/>
      <c r="F450" s="204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04"/>
      <c r="AE450" s="204"/>
      <c r="AF450" s="204"/>
      <c r="AG450" s="204"/>
      <c r="AH450" s="204"/>
      <c r="AI450" s="231"/>
      <c r="AJ450" s="231"/>
      <c r="AK450" s="231"/>
      <c r="AL450" s="242"/>
      <c r="AM450" s="242"/>
      <c r="AN450" s="242"/>
      <c r="AR450" s="6">
        <f t="shared" si="14"/>
        <v>0</v>
      </c>
      <c r="AU450" s="6">
        <f t="shared" si="13"/>
        <v>0</v>
      </c>
    </row>
    <row r="451" spans="1:47" s="6" customFormat="1">
      <c r="A451" s="203"/>
      <c r="B451" s="204"/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  <c r="AE451" s="204"/>
      <c r="AF451" s="204"/>
      <c r="AG451" s="204"/>
      <c r="AH451" s="204"/>
      <c r="AI451" s="231"/>
      <c r="AJ451" s="231"/>
      <c r="AK451" s="231"/>
      <c r="AL451" s="242"/>
      <c r="AM451" s="242"/>
      <c r="AN451" s="242"/>
      <c r="AR451" s="6">
        <f t="shared" si="14"/>
        <v>0</v>
      </c>
      <c r="AU451" s="6">
        <f t="shared" si="13"/>
        <v>0</v>
      </c>
    </row>
    <row r="452" spans="1:47" s="6" customFormat="1">
      <c r="A452" s="203"/>
      <c r="B452" s="204"/>
      <c r="C452" s="204"/>
      <c r="D452" s="204"/>
      <c r="E452" s="204"/>
      <c r="F452" s="204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04"/>
      <c r="AE452" s="204"/>
      <c r="AF452" s="204"/>
      <c r="AG452" s="204"/>
      <c r="AH452" s="204"/>
      <c r="AI452" s="231"/>
      <c r="AJ452" s="231"/>
      <c r="AK452" s="231"/>
      <c r="AL452" s="242"/>
      <c r="AM452" s="242"/>
      <c r="AN452" s="242"/>
      <c r="AR452" s="6">
        <f t="shared" si="14"/>
        <v>0</v>
      </c>
      <c r="AU452" s="6">
        <f t="shared" si="13"/>
        <v>0</v>
      </c>
    </row>
    <row r="453" spans="1:47" s="6" customFormat="1">
      <c r="A453" s="203"/>
      <c r="B453" s="204"/>
      <c r="C453" s="204"/>
      <c r="D453" s="204"/>
      <c r="E453" s="204"/>
      <c r="F453" s="204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04"/>
      <c r="AE453" s="204"/>
      <c r="AF453" s="204"/>
      <c r="AG453" s="204"/>
      <c r="AH453" s="204"/>
      <c r="AI453" s="231"/>
      <c r="AJ453" s="231"/>
      <c r="AK453" s="231"/>
      <c r="AL453" s="242"/>
      <c r="AM453" s="242"/>
      <c r="AN453" s="242"/>
      <c r="AR453" s="6">
        <f t="shared" si="14"/>
        <v>0</v>
      </c>
      <c r="AU453" s="6">
        <f t="shared" si="13"/>
        <v>0</v>
      </c>
    </row>
    <row r="454" spans="1:47" s="6" customFormat="1">
      <c r="A454" s="203"/>
      <c r="B454" s="204"/>
      <c r="C454" s="204"/>
      <c r="D454" s="204"/>
      <c r="E454" s="204"/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04"/>
      <c r="AH454" s="204"/>
      <c r="AI454" s="231"/>
      <c r="AJ454" s="231"/>
      <c r="AK454" s="231"/>
      <c r="AL454" s="242"/>
      <c r="AM454" s="242"/>
      <c r="AN454" s="242"/>
      <c r="AR454" s="6">
        <f t="shared" si="14"/>
        <v>0</v>
      </c>
      <c r="AU454" s="6">
        <f t="shared" ref="AU454:AU504" si="15">COUNTIF(B454:L454,"&gt;2")</f>
        <v>0</v>
      </c>
    </row>
    <row r="455" spans="1:47" s="6" customFormat="1">
      <c r="A455" s="203"/>
      <c r="B455" s="204"/>
      <c r="C455" s="204"/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04"/>
      <c r="AH455" s="204"/>
      <c r="AI455" s="231"/>
      <c r="AJ455" s="231"/>
      <c r="AK455" s="231"/>
      <c r="AL455" s="242"/>
      <c r="AM455" s="242"/>
      <c r="AN455" s="242"/>
      <c r="AR455" s="6">
        <f t="shared" si="14"/>
        <v>0</v>
      </c>
      <c r="AU455" s="6">
        <f t="shared" si="15"/>
        <v>0</v>
      </c>
    </row>
    <row r="456" spans="1:47" s="6" customFormat="1">
      <c r="A456" s="203"/>
      <c r="B456" s="204"/>
      <c r="C456" s="204"/>
      <c r="D456" s="204"/>
      <c r="E456" s="204"/>
      <c r="F456" s="204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  <c r="AH456" s="204"/>
      <c r="AI456" s="231"/>
      <c r="AJ456" s="231"/>
      <c r="AK456" s="231"/>
      <c r="AL456" s="242"/>
      <c r="AM456" s="242"/>
      <c r="AN456" s="242"/>
      <c r="AR456" s="6">
        <f t="shared" si="14"/>
        <v>0</v>
      </c>
      <c r="AU456" s="6">
        <f t="shared" si="15"/>
        <v>0</v>
      </c>
    </row>
    <row r="457" spans="1:47" s="6" customFormat="1">
      <c r="A457" s="203"/>
      <c r="B457" s="204"/>
      <c r="C457" s="204"/>
      <c r="D457" s="204"/>
      <c r="E457" s="204"/>
      <c r="F457" s="204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31"/>
      <c r="AJ457" s="231"/>
      <c r="AK457" s="231"/>
      <c r="AL457" s="242"/>
      <c r="AM457" s="242"/>
      <c r="AN457" s="242"/>
      <c r="AR457" s="6">
        <f t="shared" si="14"/>
        <v>0</v>
      </c>
      <c r="AU457" s="6">
        <f t="shared" si="15"/>
        <v>0</v>
      </c>
    </row>
    <row r="458" spans="1:47" s="6" customFormat="1">
      <c r="A458" s="203"/>
      <c r="B458" s="204"/>
      <c r="C458" s="204"/>
      <c r="D458" s="204"/>
      <c r="E458" s="204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31"/>
      <c r="AJ458" s="231"/>
      <c r="AK458" s="231"/>
      <c r="AL458" s="242"/>
      <c r="AM458" s="242"/>
      <c r="AN458" s="242"/>
      <c r="AR458" s="6">
        <f t="shared" si="14"/>
        <v>0</v>
      </c>
      <c r="AU458" s="6">
        <f t="shared" si="15"/>
        <v>0</v>
      </c>
    </row>
    <row r="459" spans="1:47" s="6" customFormat="1">
      <c r="A459" s="203"/>
      <c r="B459" s="20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04"/>
      <c r="AH459" s="204"/>
      <c r="AI459" s="231"/>
      <c r="AJ459" s="231"/>
      <c r="AK459" s="231"/>
      <c r="AL459" s="242"/>
      <c r="AM459" s="242"/>
      <c r="AN459" s="242"/>
      <c r="AR459" s="6">
        <f t="shared" ref="AR459:AR504" si="16">SUM(B459:L459)</f>
        <v>0</v>
      </c>
      <c r="AU459" s="6">
        <f t="shared" si="15"/>
        <v>0</v>
      </c>
    </row>
    <row r="460" spans="1:47" s="6" customFormat="1">
      <c r="A460" s="203"/>
      <c r="B460" s="20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04"/>
      <c r="AH460" s="204"/>
      <c r="AI460" s="231"/>
      <c r="AJ460" s="231"/>
      <c r="AK460" s="231"/>
      <c r="AL460" s="242"/>
      <c r="AM460" s="242"/>
      <c r="AN460" s="242"/>
      <c r="AR460" s="6">
        <f t="shared" si="16"/>
        <v>0</v>
      </c>
      <c r="AU460" s="6">
        <f t="shared" si="15"/>
        <v>0</v>
      </c>
    </row>
    <row r="461" spans="1:47" s="6" customFormat="1">
      <c r="A461" s="203"/>
      <c r="B461" s="204"/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04"/>
      <c r="AH461" s="204"/>
      <c r="AI461" s="231"/>
      <c r="AJ461" s="231"/>
      <c r="AK461" s="231"/>
      <c r="AL461" s="242"/>
      <c r="AM461" s="242"/>
      <c r="AN461" s="242"/>
      <c r="AR461" s="6">
        <f t="shared" si="16"/>
        <v>0</v>
      </c>
      <c r="AU461" s="6">
        <f t="shared" si="15"/>
        <v>0</v>
      </c>
    </row>
    <row r="462" spans="1:47" s="6" customFormat="1">
      <c r="A462" s="203"/>
      <c r="B462" s="20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04"/>
      <c r="AH462" s="204"/>
      <c r="AI462" s="231"/>
      <c r="AJ462" s="231"/>
      <c r="AK462" s="231"/>
      <c r="AL462" s="242"/>
      <c r="AM462" s="242"/>
      <c r="AN462" s="242"/>
      <c r="AR462" s="6">
        <f t="shared" si="16"/>
        <v>0</v>
      </c>
      <c r="AU462" s="6">
        <f t="shared" si="15"/>
        <v>0</v>
      </c>
    </row>
    <row r="463" spans="1:47" s="6" customFormat="1">
      <c r="A463" s="203"/>
      <c r="B463" s="204"/>
      <c r="C463" s="204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04"/>
      <c r="AH463" s="204"/>
      <c r="AI463" s="231"/>
      <c r="AJ463" s="231"/>
      <c r="AK463" s="231"/>
      <c r="AL463" s="242"/>
      <c r="AM463" s="242"/>
      <c r="AN463" s="242"/>
      <c r="AR463" s="6">
        <f t="shared" si="16"/>
        <v>0</v>
      </c>
      <c r="AU463" s="6">
        <f t="shared" si="15"/>
        <v>0</v>
      </c>
    </row>
    <row r="464" spans="1:47" s="6" customFormat="1">
      <c r="A464" s="203"/>
      <c r="B464" s="204"/>
      <c r="C464" s="204"/>
      <c r="D464" s="204"/>
      <c r="E464" s="204"/>
      <c r="F464" s="204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/>
      <c r="AH464" s="204"/>
      <c r="AI464" s="231"/>
      <c r="AJ464" s="231"/>
      <c r="AK464" s="231"/>
      <c r="AL464" s="242"/>
      <c r="AM464" s="242"/>
      <c r="AN464" s="242"/>
      <c r="AR464" s="6">
        <f t="shared" si="16"/>
        <v>0</v>
      </c>
      <c r="AU464" s="6">
        <f t="shared" si="15"/>
        <v>0</v>
      </c>
    </row>
    <row r="465" spans="1:47" s="6" customFormat="1">
      <c r="A465" s="203"/>
      <c r="B465" s="204"/>
      <c r="C465" s="204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  <c r="AA465" s="204"/>
      <c r="AB465" s="204"/>
      <c r="AC465" s="204"/>
      <c r="AD465" s="204"/>
      <c r="AE465" s="204"/>
      <c r="AF465" s="204"/>
      <c r="AG465" s="204"/>
      <c r="AH465" s="204"/>
      <c r="AI465" s="231"/>
      <c r="AJ465" s="231"/>
      <c r="AK465" s="231"/>
      <c r="AL465" s="242"/>
      <c r="AM465" s="242"/>
      <c r="AN465" s="242"/>
      <c r="AR465" s="6">
        <f t="shared" si="16"/>
        <v>0</v>
      </c>
      <c r="AU465" s="6">
        <f t="shared" si="15"/>
        <v>0</v>
      </c>
    </row>
    <row r="466" spans="1:47" s="6" customFormat="1">
      <c r="A466" s="203"/>
      <c r="B466" s="204"/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  <c r="AE466" s="204"/>
      <c r="AF466" s="204"/>
      <c r="AG466" s="204"/>
      <c r="AH466" s="204"/>
      <c r="AI466" s="231"/>
      <c r="AJ466" s="231"/>
      <c r="AK466" s="231"/>
      <c r="AL466" s="242"/>
      <c r="AM466" s="242"/>
      <c r="AN466" s="242"/>
      <c r="AR466" s="6">
        <f t="shared" si="16"/>
        <v>0</v>
      </c>
      <c r="AU466" s="6">
        <f t="shared" si="15"/>
        <v>0</v>
      </c>
    </row>
    <row r="467" spans="1:47" s="6" customFormat="1">
      <c r="A467" s="203"/>
      <c r="B467" s="204"/>
      <c r="C467" s="204"/>
      <c r="D467" s="204"/>
      <c r="E467" s="204"/>
      <c r="F467" s="204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  <c r="AA467" s="204"/>
      <c r="AB467" s="204"/>
      <c r="AC467" s="204"/>
      <c r="AD467" s="204"/>
      <c r="AE467" s="204"/>
      <c r="AF467" s="204"/>
      <c r="AG467" s="204"/>
      <c r="AH467" s="204"/>
      <c r="AI467" s="231"/>
      <c r="AJ467" s="231"/>
      <c r="AK467" s="231"/>
      <c r="AL467" s="242"/>
      <c r="AM467" s="242"/>
      <c r="AN467" s="242"/>
      <c r="AR467" s="6">
        <f t="shared" si="16"/>
        <v>0</v>
      </c>
      <c r="AU467" s="6">
        <f t="shared" si="15"/>
        <v>0</v>
      </c>
    </row>
    <row r="468" spans="1:47" s="6" customFormat="1">
      <c r="A468" s="203"/>
      <c r="B468" s="204"/>
      <c r="C468" s="204"/>
      <c r="D468" s="204"/>
      <c r="E468" s="204"/>
      <c r="F468" s="204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  <c r="AE468" s="204"/>
      <c r="AF468" s="204"/>
      <c r="AG468" s="204"/>
      <c r="AH468" s="204"/>
      <c r="AI468" s="231"/>
      <c r="AJ468" s="231"/>
      <c r="AK468" s="231"/>
      <c r="AL468" s="242"/>
      <c r="AM468" s="242"/>
      <c r="AN468" s="242"/>
      <c r="AR468" s="6">
        <f t="shared" si="16"/>
        <v>0</v>
      </c>
      <c r="AU468" s="6">
        <f t="shared" si="15"/>
        <v>0</v>
      </c>
    </row>
    <row r="469" spans="1:47" s="6" customFormat="1">
      <c r="A469" s="203"/>
      <c r="B469" s="204"/>
      <c r="C469" s="204"/>
      <c r="D469" s="204"/>
      <c r="E469" s="204"/>
      <c r="F469" s="204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  <c r="AA469" s="204"/>
      <c r="AB469" s="204"/>
      <c r="AC469" s="204"/>
      <c r="AD469" s="204"/>
      <c r="AE469" s="204"/>
      <c r="AF469" s="204"/>
      <c r="AG469" s="204"/>
      <c r="AH469" s="204"/>
      <c r="AI469" s="231"/>
      <c r="AJ469" s="231"/>
      <c r="AK469" s="231"/>
      <c r="AL469" s="242"/>
      <c r="AM469" s="242"/>
      <c r="AN469" s="242"/>
      <c r="AR469" s="6">
        <f t="shared" si="16"/>
        <v>0</v>
      </c>
      <c r="AU469" s="6">
        <f t="shared" si="15"/>
        <v>0</v>
      </c>
    </row>
    <row r="470" spans="1:47" s="6" customFormat="1">
      <c r="A470" s="203"/>
      <c r="B470" s="204"/>
      <c r="C470" s="204"/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31"/>
      <c r="AJ470" s="231"/>
      <c r="AK470" s="231"/>
      <c r="AL470" s="242"/>
      <c r="AM470" s="242"/>
      <c r="AN470" s="242"/>
      <c r="AR470" s="6">
        <f t="shared" si="16"/>
        <v>0</v>
      </c>
      <c r="AU470" s="6">
        <f t="shared" si="15"/>
        <v>0</v>
      </c>
    </row>
    <row r="471" spans="1:47" s="6" customFormat="1">
      <c r="A471" s="203"/>
      <c r="B471" s="204"/>
      <c r="C471" s="204"/>
      <c r="D471" s="204"/>
      <c r="E471" s="204"/>
      <c r="F471" s="204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04"/>
      <c r="AE471" s="204"/>
      <c r="AF471" s="204"/>
      <c r="AG471" s="204"/>
      <c r="AH471" s="204"/>
      <c r="AI471" s="231"/>
      <c r="AJ471" s="231"/>
      <c r="AK471" s="231"/>
      <c r="AL471" s="242"/>
      <c r="AM471" s="242"/>
      <c r="AN471" s="242"/>
      <c r="AR471" s="6">
        <f t="shared" si="16"/>
        <v>0</v>
      </c>
      <c r="AU471" s="6">
        <f t="shared" si="15"/>
        <v>0</v>
      </c>
    </row>
    <row r="472" spans="1:47" s="6" customFormat="1">
      <c r="A472" s="203"/>
      <c r="B472" s="204"/>
      <c r="C472" s="204"/>
      <c r="D472" s="204"/>
      <c r="E472" s="204"/>
      <c r="F472" s="204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  <c r="AA472" s="204"/>
      <c r="AB472" s="204"/>
      <c r="AC472" s="204"/>
      <c r="AD472" s="204"/>
      <c r="AE472" s="204"/>
      <c r="AF472" s="204"/>
      <c r="AG472" s="204"/>
      <c r="AH472" s="204"/>
      <c r="AI472" s="231"/>
      <c r="AJ472" s="231"/>
      <c r="AK472" s="231"/>
      <c r="AL472" s="242"/>
      <c r="AM472" s="242"/>
      <c r="AN472" s="242"/>
      <c r="AR472" s="6">
        <f t="shared" si="16"/>
        <v>0</v>
      </c>
      <c r="AU472" s="6">
        <f t="shared" si="15"/>
        <v>0</v>
      </c>
    </row>
    <row r="473" spans="1:47" s="6" customFormat="1">
      <c r="A473" s="203"/>
      <c r="B473" s="204"/>
      <c r="C473" s="204"/>
      <c r="D473" s="204"/>
      <c r="E473" s="204"/>
      <c r="F473" s="204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  <c r="AA473" s="204"/>
      <c r="AB473" s="204"/>
      <c r="AC473" s="204"/>
      <c r="AD473" s="204"/>
      <c r="AE473" s="204"/>
      <c r="AF473" s="204"/>
      <c r="AG473" s="204"/>
      <c r="AH473" s="204"/>
      <c r="AI473" s="231"/>
      <c r="AJ473" s="231"/>
      <c r="AK473" s="231"/>
      <c r="AL473" s="242"/>
      <c r="AM473" s="242"/>
      <c r="AN473" s="242"/>
      <c r="AR473" s="6">
        <f t="shared" si="16"/>
        <v>0</v>
      </c>
      <c r="AU473" s="6">
        <f t="shared" si="15"/>
        <v>0</v>
      </c>
    </row>
    <row r="474" spans="1:47" s="6" customFormat="1">
      <c r="A474" s="203"/>
      <c r="B474" s="204"/>
      <c r="C474" s="204"/>
      <c r="D474" s="204"/>
      <c r="E474" s="204"/>
      <c r="F474" s="204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31"/>
      <c r="AJ474" s="231"/>
      <c r="AK474" s="231"/>
      <c r="AL474" s="242"/>
      <c r="AM474" s="242"/>
      <c r="AN474" s="242"/>
      <c r="AR474" s="6">
        <f t="shared" si="16"/>
        <v>0</v>
      </c>
      <c r="AU474" s="6">
        <f t="shared" si="15"/>
        <v>0</v>
      </c>
    </row>
    <row r="475" spans="1:47" s="6" customFormat="1">
      <c r="A475" s="203"/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31"/>
      <c r="AJ475" s="231"/>
      <c r="AK475" s="231"/>
      <c r="AL475" s="242"/>
      <c r="AM475" s="242"/>
      <c r="AN475" s="242"/>
      <c r="AR475" s="6">
        <f t="shared" si="16"/>
        <v>0</v>
      </c>
      <c r="AU475" s="6">
        <f t="shared" si="15"/>
        <v>0</v>
      </c>
    </row>
    <row r="476" spans="1:47" s="6" customFormat="1">
      <c r="A476" s="203"/>
      <c r="B476" s="204"/>
      <c r="C476" s="204"/>
      <c r="D476" s="204"/>
      <c r="E476" s="204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31"/>
      <c r="AJ476" s="231"/>
      <c r="AK476" s="231"/>
      <c r="AL476" s="242"/>
      <c r="AM476" s="242"/>
      <c r="AN476" s="242"/>
      <c r="AR476" s="6">
        <f t="shared" si="16"/>
        <v>0</v>
      </c>
      <c r="AU476" s="6">
        <f t="shared" si="15"/>
        <v>0</v>
      </c>
    </row>
    <row r="477" spans="1:47" s="6" customFormat="1">
      <c r="A477" s="203"/>
      <c r="B477" s="204"/>
      <c r="C477" s="204"/>
      <c r="D477" s="204"/>
      <c r="E477" s="204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31"/>
      <c r="AJ477" s="231"/>
      <c r="AK477" s="231"/>
      <c r="AL477" s="242"/>
      <c r="AM477" s="242"/>
      <c r="AN477" s="242"/>
      <c r="AR477" s="6">
        <f t="shared" si="16"/>
        <v>0</v>
      </c>
      <c r="AU477" s="6">
        <f t="shared" si="15"/>
        <v>0</v>
      </c>
    </row>
    <row r="478" spans="1:47" s="6" customFormat="1">
      <c r="A478" s="203"/>
      <c r="B478" s="204"/>
      <c r="C478" s="204"/>
      <c r="D478" s="204"/>
      <c r="E478" s="204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31"/>
      <c r="AJ478" s="231"/>
      <c r="AK478" s="231"/>
      <c r="AL478" s="242"/>
      <c r="AM478" s="242"/>
      <c r="AN478" s="242"/>
      <c r="AR478" s="6">
        <f t="shared" si="16"/>
        <v>0</v>
      </c>
      <c r="AU478" s="6">
        <f t="shared" si="15"/>
        <v>0</v>
      </c>
    </row>
    <row r="479" spans="1:47" s="6" customFormat="1">
      <c r="A479" s="203"/>
      <c r="B479" s="204"/>
      <c r="C479" s="204"/>
      <c r="D479" s="204"/>
      <c r="E479" s="204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31"/>
      <c r="AJ479" s="231"/>
      <c r="AK479" s="231"/>
      <c r="AL479" s="242"/>
      <c r="AM479" s="242"/>
      <c r="AN479" s="242"/>
      <c r="AR479" s="6">
        <f t="shared" si="16"/>
        <v>0</v>
      </c>
      <c r="AU479" s="6">
        <f t="shared" si="15"/>
        <v>0</v>
      </c>
    </row>
    <row r="480" spans="1:47" s="6" customFormat="1">
      <c r="A480" s="203"/>
      <c r="B480" s="204"/>
      <c r="C480" s="204"/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31"/>
      <c r="AJ480" s="231"/>
      <c r="AK480" s="231"/>
      <c r="AL480" s="242"/>
      <c r="AM480" s="242"/>
      <c r="AN480" s="242"/>
      <c r="AR480" s="6">
        <f t="shared" si="16"/>
        <v>0</v>
      </c>
      <c r="AU480" s="6">
        <f t="shared" si="15"/>
        <v>0</v>
      </c>
    </row>
    <row r="481" spans="1:47" s="6" customFormat="1">
      <c r="A481" s="203"/>
      <c r="B481" s="204"/>
      <c r="C481" s="204"/>
      <c r="D481" s="204"/>
      <c r="E481" s="204"/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31"/>
      <c r="AJ481" s="231"/>
      <c r="AK481" s="231"/>
      <c r="AL481" s="242"/>
      <c r="AM481" s="242"/>
      <c r="AN481" s="242"/>
      <c r="AR481" s="6">
        <f t="shared" si="16"/>
        <v>0</v>
      </c>
      <c r="AU481" s="6">
        <f t="shared" si="15"/>
        <v>0</v>
      </c>
    </row>
    <row r="482" spans="1:47" s="6" customFormat="1">
      <c r="A482" s="203"/>
      <c r="B482" s="204"/>
      <c r="C482" s="204"/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31"/>
      <c r="AJ482" s="231"/>
      <c r="AK482" s="231"/>
      <c r="AL482" s="242"/>
      <c r="AM482" s="242"/>
      <c r="AN482" s="242"/>
      <c r="AR482" s="6">
        <f t="shared" si="16"/>
        <v>0</v>
      </c>
      <c r="AU482" s="6">
        <f t="shared" si="15"/>
        <v>0</v>
      </c>
    </row>
    <row r="483" spans="1:47" s="6" customFormat="1">
      <c r="A483" s="203"/>
      <c r="B483" s="204"/>
      <c r="C483" s="204"/>
      <c r="D483" s="204"/>
      <c r="E483" s="204"/>
      <c r="F483" s="204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  <c r="AE483" s="204"/>
      <c r="AF483" s="204"/>
      <c r="AG483" s="204"/>
      <c r="AH483" s="204"/>
      <c r="AI483" s="231"/>
      <c r="AJ483" s="231"/>
      <c r="AK483" s="231"/>
      <c r="AL483" s="242"/>
      <c r="AM483" s="242"/>
      <c r="AN483" s="242"/>
      <c r="AR483" s="6">
        <f t="shared" si="16"/>
        <v>0</v>
      </c>
      <c r="AU483" s="6">
        <f t="shared" si="15"/>
        <v>0</v>
      </c>
    </row>
    <row r="484" spans="1:47" s="6" customFormat="1">
      <c r="A484" s="203"/>
      <c r="B484" s="204"/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  <c r="AA484" s="204"/>
      <c r="AB484" s="204"/>
      <c r="AC484" s="204"/>
      <c r="AD484" s="204"/>
      <c r="AE484" s="204"/>
      <c r="AF484" s="204"/>
      <c r="AG484" s="204"/>
      <c r="AH484" s="204"/>
      <c r="AI484" s="231"/>
      <c r="AJ484" s="231"/>
      <c r="AK484" s="231"/>
      <c r="AL484" s="242"/>
      <c r="AM484" s="242"/>
      <c r="AN484" s="242"/>
      <c r="AR484" s="6">
        <f t="shared" si="16"/>
        <v>0</v>
      </c>
      <c r="AU484" s="6">
        <f t="shared" si="15"/>
        <v>0</v>
      </c>
    </row>
    <row r="485" spans="1:47" s="6" customFormat="1">
      <c r="A485" s="203"/>
      <c r="B485" s="204"/>
      <c r="C485" s="204"/>
      <c r="D485" s="204"/>
      <c r="E485" s="204"/>
      <c r="F485" s="204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  <c r="AA485" s="204"/>
      <c r="AB485" s="204"/>
      <c r="AC485" s="204"/>
      <c r="AD485" s="204"/>
      <c r="AE485" s="204"/>
      <c r="AF485" s="204"/>
      <c r="AG485" s="204"/>
      <c r="AH485" s="204"/>
      <c r="AI485" s="231"/>
      <c r="AJ485" s="231"/>
      <c r="AK485" s="231"/>
      <c r="AL485" s="242"/>
      <c r="AM485" s="242"/>
      <c r="AN485" s="242"/>
      <c r="AR485" s="6">
        <f t="shared" si="16"/>
        <v>0</v>
      </c>
      <c r="AU485" s="6">
        <f t="shared" si="15"/>
        <v>0</v>
      </c>
    </row>
    <row r="486" spans="1:47" s="6" customFormat="1">
      <c r="A486" s="203"/>
      <c r="B486" s="204"/>
      <c r="C486" s="204"/>
      <c r="D486" s="204"/>
      <c r="E486" s="204"/>
      <c r="F486" s="204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  <c r="AA486" s="204"/>
      <c r="AB486" s="204"/>
      <c r="AC486" s="204"/>
      <c r="AD486" s="204"/>
      <c r="AE486" s="204"/>
      <c r="AF486" s="204"/>
      <c r="AG486" s="204"/>
      <c r="AH486" s="204"/>
      <c r="AI486" s="231"/>
      <c r="AJ486" s="231"/>
      <c r="AK486" s="231"/>
      <c r="AL486" s="242"/>
      <c r="AM486" s="242"/>
      <c r="AN486" s="242"/>
      <c r="AR486" s="6">
        <f t="shared" si="16"/>
        <v>0</v>
      </c>
      <c r="AU486" s="6">
        <f t="shared" si="15"/>
        <v>0</v>
      </c>
    </row>
    <row r="487" spans="1:47" s="6" customFormat="1">
      <c r="A487" s="203"/>
      <c r="B487" s="204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04"/>
      <c r="AE487" s="204"/>
      <c r="AF487" s="204"/>
      <c r="AG487" s="204"/>
      <c r="AH487" s="204"/>
      <c r="AI487" s="231"/>
      <c r="AJ487" s="231"/>
      <c r="AK487" s="231"/>
      <c r="AL487" s="242"/>
      <c r="AM487" s="242"/>
      <c r="AN487" s="242"/>
      <c r="AR487" s="6">
        <f t="shared" si="16"/>
        <v>0</v>
      </c>
      <c r="AU487" s="6">
        <f t="shared" si="15"/>
        <v>0</v>
      </c>
    </row>
    <row r="488" spans="1:47" s="6" customFormat="1">
      <c r="A488" s="203"/>
      <c r="B488" s="204"/>
      <c r="C488" s="204"/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04"/>
      <c r="AE488" s="204"/>
      <c r="AF488" s="204"/>
      <c r="AG488" s="204"/>
      <c r="AH488" s="204"/>
      <c r="AI488" s="231"/>
      <c r="AJ488" s="231"/>
      <c r="AK488" s="231"/>
      <c r="AL488" s="242"/>
      <c r="AM488" s="242"/>
      <c r="AN488" s="242"/>
      <c r="AR488" s="6">
        <f t="shared" si="16"/>
        <v>0</v>
      </c>
      <c r="AU488" s="6">
        <f t="shared" si="15"/>
        <v>0</v>
      </c>
    </row>
    <row r="489" spans="1:47" s="6" customFormat="1">
      <c r="A489" s="203"/>
      <c r="B489" s="204"/>
      <c r="C489" s="204"/>
      <c r="D489" s="204"/>
      <c r="E489" s="204"/>
      <c r="F489" s="204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  <c r="AE489" s="204"/>
      <c r="AF489" s="204"/>
      <c r="AG489" s="204"/>
      <c r="AH489" s="204"/>
      <c r="AI489" s="231"/>
      <c r="AJ489" s="231"/>
      <c r="AK489" s="231"/>
      <c r="AL489" s="242"/>
      <c r="AM489" s="242"/>
      <c r="AN489" s="242"/>
      <c r="AR489" s="6">
        <f t="shared" si="16"/>
        <v>0</v>
      </c>
      <c r="AU489" s="6">
        <f t="shared" si="15"/>
        <v>0</v>
      </c>
    </row>
    <row r="490" spans="1:47" s="6" customFormat="1">
      <c r="A490" s="203"/>
      <c r="B490" s="204"/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04"/>
      <c r="AH490" s="204"/>
      <c r="AI490" s="231"/>
      <c r="AJ490" s="231"/>
      <c r="AK490" s="231"/>
      <c r="AL490" s="242"/>
      <c r="AM490" s="242"/>
      <c r="AN490" s="242"/>
      <c r="AR490" s="6">
        <f t="shared" si="16"/>
        <v>0</v>
      </c>
      <c r="AU490" s="6">
        <f t="shared" si="15"/>
        <v>0</v>
      </c>
    </row>
    <row r="491" spans="1:47" s="6" customFormat="1">
      <c r="A491" s="203"/>
      <c r="B491" s="204"/>
      <c r="C491" s="204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31"/>
      <c r="AJ491" s="231"/>
      <c r="AK491" s="231"/>
      <c r="AL491" s="242"/>
      <c r="AM491" s="242"/>
      <c r="AN491" s="242"/>
      <c r="AR491" s="6">
        <f t="shared" si="16"/>
        <v>0</v>
      </c>
      <c r="AU491" s="6">
        <f t="shared" si="15"/>
        <v>0</v>
      </c>
    </row>
    <row r="492" spans="1:47" s="6" customFormat="1">
      <c r="A492" s="203"/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31"/>
      <c r="AJ492" s="231"/>
      <c r="AK492" s="231"/>
      <c r="AL492" s="242"/>
      <c r="AM492" s="242"/>
      <c r="AN492" s="242"/>
      <c r="AR492" s="6">
        <f t="shared" si="16"/>
        <v>0</v>
      </c>
      <c r="AU492" s="6">
        <f t="shared" si="15"/>
        <v>0</v>
      </c>
    </row>
    <row r="493" spans="1:47" s="6" customFormat="1">
      <c r="A493" s="203"/>
      <c r="B493" s="204"/>
      <c r="C493" s="204"/>
      <c r="D493" s="204"/>
      <c r="E493" s="204"/>
      <c r="F493" s="204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31"/>
      <c r="AJ493" s="231"/>
      <c r="AK493" s="231"/>
      <c r="AL493" s="242"/>
      <c r="AM493" s="242"/>
      <c r="AN493" s="242"/>
      <c r="AR493" s="6">
        <f t="shared" si="16"/>
        <v>0</v>
      </c>
      <c r="AU493" s="6">
        <f t="shared" si="15"/>
        <v>0</v>
      </c>
    </row>
    <row r="494" spans="1:47" s="6" customFormat="1">
      <c r="A494" s="203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31"/>
      <c r="AJ494" s="231"/>
      <c r="AK494" s="231"/>
      <c r="AL494" s="242"/>
      <c r="AM494" s="242"/>
      <c r="AN494" s="242"/>
      <c r="AR494" s="6">
        <f t="shared" si="16"/>
        <v>0</v>
      </c>
      <c r="AU494" s="6">
        <f t="shared" si="15"/>
        <v>0</v>
      </c>
    </row>
    <row r="495" spans="1:47" s="6" customFormat="1">
      <c r="A495" s="203"/>
      <c r="B495" s="204"/>
      <c r="C495" s="204"/>
      <c r="D495" s="204"/>
      <c r="E495" s="204"/>
      <c r="F495" s="204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31"/>
      <c r="AJ495" s="231"/>
      <c r="AK495" s="231"/>
      <c r="AL495" s="242"/>
      <c r="AM495" s="242"/>
      <c r="AN495" s="242"/>
      <c r="AR495" s="6">
        <f t="shared" si="16"/>
        <v>0</v>
      </c>
      <c r="AU495" s="6">
        <f t="shared" si="15"/>
        <v>0</v>
      </c>
    </row>
    <row r="496" spans="1:47" s="6" customFormat="1">
      <c r="A496" s="203"/>
      <c r="B496" s="204"/>
      <c r="C496" s="204"/>
      <c r="D496" s="204"/>
      <c r="E496" s="204"/>
      <c r="F496" s="204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/>
      <c r="AH496" s="204"/>
      <c r="AI496" s="231"/>
      <c r="AJ496" s="231"/>
      <c r="AK496" s="231"/>
      <c r="AL496" s="242"/>
      <c r="AM496" s="242"/>
      <c r="AN496" s="242"/>
      <c r="AR496" s="6">
        <f t="shared" si="16"/>
        <v>0</v>
      </c>
      <c r="AU496" s="6">
        <f t="shared" si="15"/>
        <v>0</v>
      </c>
    </row>
    <row r="497" spans="1:47" s="6" customFormat="1">
      <c r="A497" s="203"/>
      <c r="B497" s="204"/>
      <c r="C497" s="204"/>
      <c r="D497" s="204"/>
      <c r="E497" s="204"/>
      <c r="F497" s="204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/>
      <c r="AH497" s="204"/>
      <c r="AI497" s="231"/>
      <c r="AJ497" s="231"/>
      <c r="AK497" s="231"/>
      <c r="AL497" s="242"/>
      <c r="AM497" s="242"/>
      <c r="AN497" s="242"/>
      <c r="AR497" s="6">
        <f t="shared" si="16"/>
        <v>0</v>
      </c>
      <c r="AU497" s="6">
        <f t="shared" si="15"/>
        <v>0</v>
      </c>
    </row>
    <row r="498" spans="1:47" s="6" customFormat="1">
      <c r="A498" s="203"/>
      <c r="B498" s="204"/>
      <c r="C498" s="204"/>
      <c r="D498" s="204"/>
      <c r="E498" s="204"/>
      <c r="F498" s="204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/>
      <c r="AH498" s="204"/>
      <c r="AI498" s="231"/>
      <c r="AJ498" s="231"/>
      <c r="AK498" s="231"/>
      <c r="AL498" s="242"/>
      <c r="AM498" s="242"/>
      <c r="AN498" s="242"/>
      <c r="AR498" s="6">
        <f t="shared" si="16"/>
        <v>0</v>
      </c>
      <c r="AU498" s="6">
        <f t="shared" si="15"/>
        <v>0</v>
      </c>
    </row>
    <row r="499" spans="1:47" s="6" customFormat="1">
      <c r="A499" s="203"/>
      <c r="B499" s="204"/>
      <c r="C499" s="204"/>
      <c r="D499" s="204"/>
      <c r="E499" s="204"/>
      <c r="F499" s="204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/>
      <c r="AH499" s="204"/>
      <c r="AI499" s="231"/>
      <c r="AJ499" s="231"/>
      <c r="AK499" s="231"/>
      <c r="AL499" s="242"/>
      <c r="AM499" s="242"/>
      <c r="AN499" s="242"/>
      <c r="AR499" s="6">
        <f t="shared" si="16"/>
        <v>0</v>
      </c>
      <c r="AU499" s="6">
        <f t="shared" si="15"/>
        <v>0</v>
      </c>
    </row>
    <row r="500" spans="1:47" s="6" customFormat="1">
      <c r="A500" s="203"/>
      <c r="B500" s="204"/>
      <c r="C500" s="204"/>
      <c r="D500" s="204"/>
      <c r="E500" s="204"/>
      <c r="F500" s="204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04"/>
      <c r="AH500" s="204"/>
      <c r="AI500" s="231"/>
      <c r="AJ500" s="231"/>
      <c r="AK500" s="231"/>
      <c r="AL500" s="242"/>
      <c r="AM500" s="242"/>
      <c r="AN500" s="242"/>
      <c r="AR500" s="6">
        <f t="shared" si="16"/>
        <v>0</v>
      </c>
      <c r="AU500" s="6">
        <f t="shared" si="15"/>
        <v>0</v>
      </c>
    </row>
    <row r="501" spans="1:47" s="6" customFormat="1">
      <c r="A501" s="203"/>
      <c r="B501" s="204"/>
      <c r="C501" s="204"/>
      <c r="D501" s="204"/>
      <c r="E501" s="204"/>
      <c r="F501" s="204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04"/>
      <c r="AH501" s="204"/>
      <c r="AI501" s="231"/>
      <c r="AJ501" s="231"/>
      <c r="AK501" s="231"/>
      <c r="AL501" s="242"/>
      <c r="AM501" s="242"/>
      <c r="AN501" s="242"/>
      <c r="AR501" s="6">
        <f t="shared" si="16"/>
        <v>0</v>
      </c>
      <c r="AU501" s="6">
        <f t="shared" si="15"/>
        <v>0</v>
      </c>
    </row>
    <row r="502" spans="1:47" s="6" customFormat="1">
      <c r="A502" s="203"/>
      <c r="B502" s="204"/>
      <c r="C502" s="204"/>
      <c r="D502" s="204"/>
      <c r="E502" s="204"/>
      <c r="F502" s="204"/>
      <c r="G502" s="204"/>
      <c r="H502" s="204"/>
      <c r="I502" s="204"/>
      <c r="J502" s="204"/>
      <c r="K502" s="204"/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  <c r="AA502" s="204"/>
      <c r="AB502" s="204"/>
      <c r="AC502" s="204"/>
      <c r="AD502" s="204"/>
      <c r="AE502" s="204"/>
      <c r="AF502" s="204"/>
      <c r="AG502" s="204"/>
      <c r="AH502" s="204"/>
      <c r="AI502" s="231"/>
      <c r="AJ502" s="231"/>
      <c r="AK502" s="231"/>
      <c r="AL502" s="242"/>
      <c r="AM502" s="242"/>
      <c r="AN502" s="242"/>
      <c r="AR502" s="6">
        <f t="shared" si="16"/>
        <v>0</v>
      </c>
      <c r="AU502" s="6">
        <f t="shared" si="15"/>
        <v>0</v>
      </c>
    </row>
    <row r="503" spans="1:47" s="6" customFormat="1">
      <c r="A503" s="203"/>
      <c r="B503" s="204"/>
      <c r="C503" s="204"/>
      <c r="D503" s="204"/>
      <c r="E503" s="204"/>
      <c r="F503" s="204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  <c r="AA503" s="204"/>
      <c r="AB503" s="204"/>
      <c r="AC503" s="204"/>
      <c r="AD503" s="204"/>
      <c r="AE503" s="204"/>
      <c r="AF503" s="204"/>
      <c r="AG503" s="204"/>
      <c r="AH503" s="204"/>
      <c r="AI503" s="231"/>
      <c r="AJ503" s="231"/>
      <c r="AK503" s="231"/>
      <c r="AL503" s="242"/>
      <c r="AM503" s="242"/>
      <c r="AN503" s="242"/>
      <c r="AR503" s="6">
        <f t="shared" si="16"/>
        <v>0</v>
      </c>
      <c r="AU503" s="6">
        <f t="shared" si="15"/>
        <v>0</v>
      </c>
    </row>
    <row r="504" spans="1:47" s="6" customFormat="1">
      <c r="A504" s="203"/>
      <c r="B504" s="204"/>
      <c r="C504" s="204"/>
      <c r="D504" s="204"/>
      <c r="E504" s="204"/>
      <c r="F504" s="204"/>
      <c r="G504" s="204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  <c r="AA504" s="204"/>
      <c r="AB504" s="204"/>
      <c r="AC504" s="204"/>
      <c r="AD504" s="204"/>
      <c r="AE504" s="204"/>
      <c r="AF504" s="204"/>
      <c r="AG504" s="204"/>
      <c r="AH504" s="204"/>
      <c r="AI504" s="231"/>
      <c r="AJ504" s="231"/>
      <c r="AK504" s="231"/>
      <c r="AL504" s="242"/>
      <c r="AM504" s="242"/>
      <c r="AN504" s="242"/>
      <c r="AR504" s="6">
        <f t="shared" si="16"/>
        <v>0</v>
      </c>
      <c r="AU504" s="6">
        <f t="shared" si="15"/>
        <v>0</v>
      </c>
    </row>
    <row r="505" spans="1:47" s="6" customFormat="1"/>
    <row r="506" spans="1:47" hidden="1"/>
    <row r="507" spans="1:47" s="6" customFormat="1" ht="17" hidden="1">
      <c r="A507" s="245" t="s">
        <v>200</v>
      </c>
      <c r="B507" s="246" t="e">
        <f t="shared" ref="B507:L507" si="17">AVERAGE(B5:B505)</f>
        <v>#DIV/0!</v>
      </c>
      <c r="C507" s="247" t="e">
        <f t="shared" si="17"/>
        <v>#DIV/0!</v>
      </c>
      <c r="D507" s="247" t="e">
        <f t="shared" si="17"/>
        <v>#DIV/0!</v>
      </c>
      <c r="E507" s="247" t="e">
        <f t="shared" si="17"/>
        <v>#DIV/0!</v>
      </c>
      <c r="F507" s="247" t="e">
        <f t="shared" si="17"/>
        <v>#DIV/0!</v>
      </c>
      <c r="G507" s="247" t="e">
        <f t="shared" si="17"/>
        <v>#DIV/0!</v>
      </c>
      <c r="H507" s="247" t="e">
        <f t="shared" si="17"/>
        <v>#DIV/0!</v>
      </c>
      <c r="I507" s="247" t="e">
        <f t="shared" si="17"/>
        <v>#DIV/0!</v>
      </c>
      <c r="J507" s="247" t="e">
        <f t="shared" si="17"/>
        <v>#DIV/0!</v>
      </c>
      <c r="K507" s="247" t="e">
        <f t="shared" si="17"/>
        <v>#DIV/0!</v>
      </c>
      <c r="L507" s="247" t="e">
        <f t="shared" si="17"/>
        <v>#DIV/0!</v>
      </c>
      <c r="M507" s="306">
        <f>COUNTIF(M5:M505,"Yes")</f>
        <v>0</v>
      </c>
      <c r="N507" s="254">
        <f t="shared" ref="N507:AH507" si="18">COUNTA(N5:N505)</f>
        <v>0</v>
      </c>
      <c r="O507" s="255">
        <f t="shared" si="18"/>
        <v>0</v>
      </c>
      <c r="P507" s="255">
        <f t="shared" si="18"/>
        <v>0</v>
      </c>
      <c r="Q507" s="255">
        <f t="shared" si="18"/>
        <v>0</v>
      </c>
      <c r="R507" s="255">
        <f t="shared" si="18"/>
        <v>0</v>
      </c>
      <c r="S507" s="307">
        <f t="shared" si="18"/>
        <v>0</v>
      </c>
      <c r="T507" s="308">
        <f t="shared" si="18"/>
        <v>0</v>
      </c>
      <c r="U507" s="254">
        <f t="shared" si="18"/>
        <v>0</v>
      </c>
      <c r="V507" s="255">
        <f t="shared" si="18"/>
        <v>0</v>
      </c>
      <c r="W507" s="255">
        <f t="shared" si="18"/>
        <v>0</v>
      </c>
      <c r="X507" s="255">
        <f t="shared" si="18"/>
        <v>0</v>
      </c>
      <c r="Y507" s="255">
        <f t="shared" si="18"/>
        <v>0</v>
      </c>
      <c r="Z507" s="307">
        <f t="shared" si="18"/>
        <v>0</v>
      </c>
      <c r="AA507" s="308">
        <f t="shared" si="18"/>
        <v>0</v>
      </c>
      <c r="AB507" s="254">
        <f t="shared" si="18"/>
        <v>0</v>
      </c>
      <c r="AC507" s="255">
        <f t="shared" si="18"/>
        <v>0</v>
      </c>
      <c r="AD507" s="255">
        <f t="shared" si="18"/>
        <v>0</v>
      </c>
      <c r="AE507" s="255">
        <f t="shared" si="18"/>
        <v>0</v>
      </c>
      <c r="AF507" s="255">
        <f t="shared" si="18"/>
        <v>0</v>
      </c>
      <c r="AG507" s="307">
        <f t="shared" si="18"/>
        <v>0</v>
      </c>
      <c r="AH507" s="308">
        <f t="shared" si="18"/>
        <v>0</v>
      </c>
      <c r="AI507" s="309"/>
      <c r="AJ507" s="309"/>
      <c r="AK507" s="309"/>
      <c r="AQ507" s="262" t="s">
        <v>201</v>
      </c>
      <c r="AR507" s="263">
        <f>SUM(AR5:AR505)</f>
        <v>0</v>
      </c>
      <c r="AT507" s="264" t="s">
        <v>286</v>
      </c>
      <c r="AU507" s="265" t="e">
        <f>COUNTIF(AU5:AU505,"&gt;0")/$B$509</f>
        <v>#DIV/0!</v>
      </c>
    </row>
    <row r="508" spans="1:47" ht="34" hidden="1">
      <c r="A508" s="248"/>
      <c r="AQ508" s="266" t="s">
        <v>287</v>
      </c>
      <c r="AR508" s="267">
        <f>$B$509*4*11</f>
        <v>0</v>
      </c>
    </row>
    <row r="509" spans="1:47" ht="17" hidden="1">
      <c r="A509" s="245" t="s">
        <v>204</v>
      </c>
      <c r="B509" s="249">
        <f>COUNTA(A5:A505)</f>
        <v>0</v>
      </c>
      <c r="AK509" s="250" t="str">
        <f>'pull-down menus'!C12</f>
        <v>Female</v>
      </c>
      <c r="AL509" s="259">
        <f>COUNTIF(AL$5:AL$505,AK509)</f>
        <v>0</v>
      </c>
      <c r="AQ509" s="310" t="s">
        <v>288</v>
      </c>
      <c r="AR509" s="311" t="e">
        <f>AR507/AR508</f>
        <v>#DIV/0!</v>
      </c>
    </row>
    <row r="510" spans="1:47" ht="17" hidden="1">
      <c r="AK510" s="260" t="str">
        <f>'pull-down menus'!C13</f>
        <v>Male</v>
      </c>
      <c r="AL510" s="261">
        <f>COUNTIF(AL$5:AL$505,AK510)</f>
        <v>0</v>
      </c>
    </row>
    <row r="511" spans="1:47" ht="17" hidden="1">
      <c r="AK511" s="260" t="str">
        <f>'pull-down menus'!C14</f>
        <v>Transgender</v>
      </c>
      <c r="AL511" s="261">
        <f>COUNTIF(AL$5:AL$505,AK511)</f>
        <v>0</v>
      </c>
      <c r="AT511" s="270" t="s">
        <v>207</v>
      </c>
      <c r="AU511" s="259"/>
    </row>
    <row r="512" spans="1:47" ht="17" hidden="1">
      <c r="A512" s="250" t="s">
        <v>208</v>
      </c>
      <c r="B512" s="251" t="e">
        <f>COUNTIF(B$5:B$505,0)/$B$509</f>
        <v>#DIV/0!</v>
      </c>
      <c r="C512" s="251" t="e">
        <f t="shared" ref="C512:L512" si="19">COUNTIF(C$5:C$505,0)/$B$509</f>
        <v>#DIV/0!</v>
      </c>
      <c r="D512" s="251" t="e">
        <f t="shared" si="19"/>
        <v>#DIV/0!</v>
      </c>
      <c r="E512" s="251" t="e">
        <f t="shared" si="19"/>
        <v>#DIV/0!</v>
      </c>
      <c r="F512" s="251" t="e">
        <f t="shared" si="19"/>
        <v>#DIV/0!</v>
      </c>
      <c r="G512" s="251" t="e">
        <f t="shared" si="19"/>
        <v>#DIV/0!</v>
      </c>
      <c r="H512" s="251" t="e">
        <f t="shared" si="19"/>
        <v>#DIV/0!</v>
      </c>
      <c r="I512" s="251" t="e">
        <f t="shared" si="19"/>
        <v>#DIV/0!</v>
      </c>
      <c r="J512" s="251" t="e">
        <f t="shared" si="19"/>
        <v>#DIV/0!</v>
      </c>
      <c r="K512" s="251" t="e">
        <f t="shared" si="19"/>
        <v>#DIV/0!</v>
      </c>
      <c r="L512" s="256" t="e">
        <f t="shared" si="19"/>
        <v>#DIV/0!</v>
      </c>
      <c r="AK512" s="274" t="str">
        <f>'pull-down menus'!C15</f>
        <v>Others</v>
      </c>
      <c r="AL512" s="289">
        <f>COUNTIF(AL$5:AL$505,AK512)</f>
        <v>0</v>
      </c>
      <c r="AT512" s="271">
        <v>0</v>
      </c>
      <c r="AU512" s="261">
        <f>$B$509-SUM(AU513:AU522)</f>
        <v>0</v>
      </c>
    </row>
    <row r="513" spans="1:47" ht="17" hidden="1">
      <c r="A513" s="260" t="s">
        <v>209</v>
      </c>
      <c r="B513" s="272" t="e">
        <f>COUNTIF(B$5:B$505,1)/$B$509</f>
        <v>#DIV/0!</v>
      </c>
      <c r="C513" s="272" t="e">
        <f t="shared" ref="C513:L513" si="20">COUNTIF(C$5:C$505,1)/$B$509</f>
        <v>#DIV/0!</v>
      </c>
      <c r="D513" s="272" t="e">
        <f t="shared" si="20"/>
        <v>#DIV/0!</v>
      </c>
      <c r="E513" s="272" t="e">
        <f t="shared" si="20"/>
        <v>#DIV/0!</v>
      </c>
      <c r="F513" s="272" t="e">
        <f t="shared" si="20"/>
        <v>#DIV/0!</v>
      </c>
      <c r="G513" s="272" t="e">
        <f t="shared" si="20"/>
        <v>#DIV/0!</v>
      </c>
      <c r="H513" s="272" t="e">
        <f t="shared" si="20"/>
        <v>#DIV/0!</v>
      </c>
      <c r="I513" s="272" t="e">
        <f t="shared" si="20"/>
        <v>#DIV/0!</v>
      </c>
      <c r="J513" s="272" t="e">
        <f t="shared" si="20"/>
        <v>#DIV/0!</v>
      </c>
      <c r="K513" s="272" t="e">
        <f t="shared" si="20"/>
        <v>#DIV/0!</v>
      </c>
      <c r="L513" s="279" t="e">
        <f t="shared" si="20"/>
        <v>#DIV/0!</v>
      </c>
      <c r="AT513" s="271">
        <v>1</v>
      </c>
      <c r="AU513" s="261">
        <f t="shared" ref="AU513:AU523" si="21">COUNTIF(AU$5:AU$505,AT513)</f>
        <v>0</v>
      </c>
    </row>
    <row r="514" spans="1:47" ht="17" hidden="1">
      <c r="A514" s="260" t="s">
        <v>210</v>
      </c>
      <c r="B514" s="272" t="e">
        <f>COUNTIF(B$5:B$505,2)/$B$509</f>
        <v>#DIV/0!</v>
      </c>
      <c r="C514" s="272" t="e">
        <f t="shared" ref="C514:L514" si="22">COUNTIF(C$5:C$505,2)/$B$509</f>
        <v>#DIV/0!</v>
      </c>
      <c r="D514" s="272" t="e">
        <f t="shared" si="22"/>
        <v>#DIV/0!</v>
      </c>
      <c r="E514" s="272" t="e">
        <f t="shared" si="22"/>
        <v>#DIV/0!</v>
      </c>
      <c r="F514" s="272" t="e">
        <f t="shared" si="22"/>
        <v>#DIV/0!</v>
      </c>
      <c r="G514" s="272" t="e">
        <f t="shared" si="22"/>
        <v>#DIV/0!</v>
      </c>
      <c r="H514" s="272" t="e">
        <f t="shared" si="22"/>
        <v>#DIV/0!</v>
      </c>
      <c r="I514" s="272" t="e">
        <f t="shared" si="22"/>
        <v>#DIV/0!</v>
      </c>
      <c r="J514" s="272" t="e">
        <f t="shared" si="22"/>
        <v>#DIV/0!</v>
      </c>
      <c r="K514" s="272" t="e">
        <f t="shared" si="22"/>
        <v>#DIV/0!</v>
      </c>
      <c r="L514" s="279" t="e">
        <f t="shared" si="22"/>
        <v>#DIV/0!</v>
      </c>
      <c r="AT514" s="271">
        <v>2</v>
      </c>
      <c r="AU514" s="261">
        <f t="shared" si="21"/>
        <v>0</v>
      </c>
    </row>
    <row r="515" spans="1:47" ht="17" hidden="1">
      <c r="A515" s="260" t="s">
        <v>211</v>
      </c>
      <c r="B515" s="272" t="e">
        <f>COUNTIF(B$5:B$505,3)/$B$509</f>
        <v>#DIV/0!</v>
      </c>
      <c r="C515" s="272" t="e">
        <f t="shared" ref="C515:L515" si="23">COUNTIF(C$5:C$505,3)/$B$509</f>
        <v>#DIV/0!</v>
      </c>
      <c r="D515" s="272" t="e">
        <f t="shared" si="23"/>
        <v>#DIV/0!</v>
      </c>
      <c r="E515" s="272" t="e">
        <f t="shared" si="23"/>
        <v>#DIV/0!</v>
      </c>
      <c r="F515" s="272" t="e">
        <f t="shared" si="23"/>
        <v>#DIV/0!</v>
      </c>
      <c r="G515" s="272" t="e">
        <f t="shared" si="23"/>
        <v>#DIV/0!</v>
      </c>
      <c r="H515" s="272" t="e">
        <f t="shared" si="23"/>
        <v>#DIV/0!</v>
      </c>
      <c r="I515" s="272" t="e">
        <f t="shared" si="23"/>
        <v>#DIV/0!</v>
      </c>
      <c r="J515" s="272" t="e">
        <f t="shared" si="23"/>
        <v>#DIV/0!</v>
      </c>
      <c r="K515" s="272" t="e">
        <f t="shared" si="23"/>
        <v>#DIV/0!</v>
      </c>
      <c r="L515" s="279" t="e">
        <f t="shared" si="23"/>
        <v>#DIV/0!</v>
      </c>
      <c r="AT515" s="271">
        <v>3</v>
      </c>
      <c r="AU515" s="261">
        <f t="shared" si="21"/>
        <v>0</v>
      </c>
    </row>
    <row r="516" spans="1:47" ht="17" hidden="1">
      <c r="A516" s="260" t="s">
        <v>212</v>
      </c>
      <c r="B516" s="272" t="e">
        <f>COUNTIF(B$5:B$505,4)/$B$509</f>
        <v>#DIV/0!</v>
      </c>
      <c r="C516" s="272" t="e">
        <f t="shared" ref="C516:L516" si="24">COUNTIF(C$5:C$505,4)/$B$509</f>
        <v>#DIV/0!</v>
      </c>
      <c r="D516" s="272" t="e">
        <f t="shared" si="24"/>
        <v>#DIV/0!</v>
      </c>
      <c r="E516" s="272" t="e">
        <f t="shared" si="24"/>
        <v>#DIV/0!</v>
      </c>
      <c r="F516" s="272" t="e">
        <f t="shared" si="24"/>
        <v>#DIV/0!</v>
      </c>
      <c r="G516" s="272" t="e">
        <f t="shared" si="24"/>
        <v>#DIV/0!</v>
      </c>
      <c r="H516" s="272" t="e">
        <f t="shared" si="24"/>
        <v>#DIV/0!</v>
      </c>
      <c r="I516" s="272" t="e">
        <f t="shared" si="24"/>
        <v>#DIV/0!</v>
      </c>
      <c r="J516" s="272" t="e">
        <f t="shared" si="24"/>
        <v>#DIV/0!</v>
      </c>
      <c r="K516" s="272" t="e">
        <f t="shared" si="24"/>
        <v>#DIV/0!</v>
      </c>
      <c r="L516" s="279" t="e">
        <f t="shared" si="24"/>
        <v>#DIV/0!</v>
      </c>
      <c r="AL516" s="250" t="str">
        <f>'pull-down menus'!C18</f>
        <v>18-24</v>
      </c>
      <c r="AM516" s="259">
        <f>COUNTIF(AM$5:AM$505,AL516)</f>
        <v>0</v>
      </c>
      <c r="AT516" s="271">
        <v>4</v>
      </c>
      <c r="AU516" s="261">
        <f t="shared" si="21"/>
        <v>0</v>
      </c>
    </row>
    <row r="517" spans="1:47" ht="17" hidden="1">
      <c r="A517" s="260"/>
      <c r="B517" s="273"/>
      <c r="C517" s="273"/>
      <c r="D517" s="273"/>
      <c r="E517" s="273"/>
      <c r="F517" s="273"/>
      <c r="G517" s="273"/>
      <c r="H517" s="273"/>
      <c r="I517" s="273"/>
      <c r="J517" s="273"/>
      <c r="K517" s="273"/>
      <c r="L517" s="261"/>
      <c r="AL517" s="260" t="str">
        <f>'pull-down menus'!C19</f>
        <v>25-44</v>
      </c>
      <c r="AM517" s="261">
        <f>COUNTIF(AM$5:AM$505,AL517)</f>
        <v>0</v>
      </c>
      <c r="AT517" s="271">
        <v>5</v>
      </c>
      <c r="AU517" s="261">
        <f t="shared" si="21"/>
        <v>0</v>
      </c>
    </row>
    <row r="518" spans="1:47" ht="17" hidden="1">
      <c r="A518" s="274" t="s">
        <v>213</v>
      </c>
      <c r="B518" s="275" t="e">
        <f>SUM(B512:B516)</f>
        <v>#DIV/0!</v>
      </c>
      <c r="C518" s="275" t="e">
        <f t="shared" ref="C518:L518" si="25">SUM(C512:C516)</f>
        <v>#DIV/0!</v>
      </c>
      <c r="D518" s="275" t="e">
        <f t="shared" si="25"/>
        <v>#DIV/0!</v>
      </c>
      <c r="E518" s="275" t="e">
        <f t="shared" si="25"/>
        <v>#DIV/0!</v>
      </c>
      <c r="F518" s="275" t="e">
        <f t="shared" si="25"/>
        <v>#DIV/0!</v>
      </c>
      <c r="G518" s="275" t="e">
        <f t="shared" si="25"/>
        <v>#DIV/0!</v>
      </c>
      <c r="H518" s="275" t="e">
        <f t="shared" si="25"/>
        <v>#DIV/0!</v>
      </c>
      <c r="I518" s="275" t="e">
        <f t="shared" si="25"/>
        <v>#DIV/0!</v>
      </c>
      <c r="J518" s="275" t="e">
        <f t="shared" si="25"/>
        <v>#DIV/0!</v>
      </c>
      <c r="K518" s="275" t="e">
        <f t="shared" si="25"/>
        <v>#DIV/0!</v>
      </c>
      <c r="L518" s="280" t="e">
        <f t="shared" si="25"/>
        <v>#DIV/0!</v>
      </c>
      <c r="AL518" s="260" t="str">
        <f>'pull-down menus'!C20</f>
        <v>45-64</v>
      </c>
      <c r="AM518" s="261">
        <f>COUNTIF(AM$5:AM$505,AL518)</f>
        <v>0</v>
      </c>
      <c r="AT518" s="271">
        <v>6</v>
      </c>
      <c r="AU518" s="261">
        <f t="shared" si="21"/>
        <v>0</v>
      </c>
    </row>
    <row r="519" spans="1:47" ht="17" hidden="1">
      <c r="A519" s="394" t="s">
        <v>214</v>
      </c>
      <c r="B519" s="277" t="e">
        <f>SUM(B515:B516)</f>
        <v>#DIV/0!</v>
      </c>
      <c r="C519" s="278" t="e">
        <f t="shared" ref="C519:L519" si="26">SUM(C515:C516)</f>
        <v>#DIV/0!</v>
      </c>
      <c r="D519" s="278" t="e">
        <f t="shared" si="26"/>
        <v>#DIV/0!</v>
      </c>
      <c r="E519" s="278" t="e">
        <f t="shared" si="26"/>
        <v>#DIV/0!</v>
      </c>
      <c r="F519" s="278" t="e">
        <f t="shared" si="26"/>
        <v>#DIV/0!</v>
      </c>
      <c r="G519" s="278" t="e">
        <f t="shared" si="26"/>
        <v>#DIV/0!</v>
      </c>
      <c r="H519" s="278" t="e">
        <f t="shared" si="26"/>
        <v>#DIV/0!</v>
      </c>
      <c r="I519" s="278" t="e">
        <f t="shared" si="26"/>
        <v>#DIV/0!</v>
      </c>
      <c r="J519" s="278" t="e">
        <f t="shared" si="26"/>
        <v>#DIV/0!</v>
      </c>
      <c r="K519" s="278" t="e">
        <f t="shared" si="26"/>
        <v>#DIV/0!</v>
      </c>
      <c r="L519" s="281" t="e">
        <f t="shared" si="26"/>
        <v>#DIV/0!</v>
      </c>
      <c r="AL519" s="274" t="str">
        <f>'pull-down menus'!C21</f>
        <v>65 or older</v>
      </c>
      <c r="AM519" s="289">
        <f>COUNTIF(AM$5:AM$505,AL519)</f>
        <v>0</v>
      </c>
      <c r="AT519" s="271">
        <v>7</v>
      </c>
      <c r="AU519" s="261">
        <f t="shared" si="21"/>
        <v>0</v>
      </c>
    </row>
    <row r="520" spans="1:47" hidden="1">
      <c r="AT520" s="271">
        <v>8</v>
      </c>
      <c r="AU520" s="261">
        <f t="shared" si="21"/>
        <v>0</v>
      </c>
    </row>
    <row r="521" spans="1:47" ht="17" hidden="1">
      <c r="AM521" s="250" t="str">
        <f>'pull-down menus'!C35</f>
        <v>None</v>
      </c>
      <c r="AN521" s="259">
        <f>COUNTIF(AN$5:AN$505,AM521)</f>
        <v>0</v>
      </c>
      <c r="AT521" s="271">
        <v>9</v>
      </c>
      <c r="AU521" s="261">
        <f t="shared" si="21"/>
        <v>0</v>
      </c>
    </row>
    <row r="522" spans="1:47" ht="17" hidden="1">
      <c r="AM522" s="260" t="str">
        <f>'pull-down menus'!C36</f>
        <v>One only</v>
      </c>
      <c r="AN522" s="261">
        <f>COUNTIF(AN$5:AN$505,AM522)</f>
        <v>0</v>
      </c>
      <c r="AT522" s="271">
        <v>10</v>
      </c>
      <c r="AU522" s="261">
        <f t="shared" si="21"/>
        <v>0</v>
      </c>
    </row>
    <row r="523" spans="1:47" ht="17" hidden="1">
      <c r="AM523" s="260" t="str">
        <f>'pull-down menus'!C37</f>
        <v>Two or more</v>
      </c>
      <c r="AN523" s="261">
        <f>COUNTIF(AN$5:AN$505,AM523)</f>
        <v>0</v>
      </c>
      <c r="AT523" s="266">
        <v>11</v>
      </c>
      <c r="AU523" s="289">
        <f t="shared" si="21"/>
        <v>0</v>
      </c>
    </row>
    <row r="524" spans="1:47" ht="17" hidden="1">
      <c r="AM524" s="274" t="str">
        <f>'pull-down menus'!C38</f>
        <v>Don't know</v>
      </c>
      <c r="AN524" s="289">
        <f>COUNTIF(AN$5:AN$505,AM524)</f>
        <v>0</v>
      </c>
    </row>
    <row r="525" spans="1:47" hidden="1">
      <c r="AM525" s="248"/>
      <c r="AN525" s="273"/>
    </row>
    <row r="526" spans="1:47" hidden="1"/>
    <row r="527" spans="1:47" hidden="1"/>
    <row r="528" spans="1:47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</sheetData>
  <mergeCells count="8">
    <mergeCell ref="AL1:AL4"/>
    <mergeCell ref="AM1:AM4"/>
    <mergeCell ref="AN1:AN4"/>
    <mergeCell ref="A1:A3"/>
    <mergeCell ref="M1:M2"/>
    <mergeCell ref="AI1:AI4"/>
    <mergeCell ref="AJ1:AJ4"/>
    <mergeCell ref="AK1:AK4"/>
  </mergeCells>
  <dataValidations count="2">
    <dataValidation allowBlank="1" showInputMessage="1" showErrorMessage="1" promptTitle="Leave this cell blank." prompt="If you need more rows for data entry, insert rows in the grey rows above." sqref="D505" xr:uid="{00000000-0002-0000-0400-000002000000}"/>
    <dataValidation allowBlank="1" showInputMessage="1" showErrorMessage="1" promptTitle="Leave this cell blank." prompt="If you need more rows for data entry, insert rows above." sqref="D506 A505:C506 E505:XFD506" xr:uid="{00000000-0002-0000-0400-000005000000}"/>
  </dataValidations>
  <pageMargins left="0.75" right="0.75" top="1" bottom="1" header="0.5" footer="0.5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Please enter &quot;Yes&quot; or &quot;No&quot; only._x000d_" xr:uid="{00000000-0002-0000-0400-000000000000}">
          <x14:formula1>
            <xm:f>'pull-down menus'!$C$9:$C$10</xm:f>
          </x14:formula1>
          <xm:sqref>M5:M504</xm:sqref>
        </x14:dataValidation>
        <x14:dataValidation type="list" allowBlank="1" showInputMessage="1" showErrorMessage="1" error="Please choose one of the following:_x000d__x000d_14 or younger_x000d_15-24_x000d_25-44_x000d_45-64_x000d_65 or older" xr:uid="{00000000-0002-0000-0400-000001000000}">
          <x14:formula1>
            <xm:f>'pull-down menus'!$C$17:$C$21</xm:f>
          </x14:formula1>
          <xm:sqref>AM5 AM7 AM28 AM9:AM10 AM13:AM15 AM17:AM19 AM21:AM22 AM24:AM26 AM30:AM31 AM34:AM36 AM38:AM40 AM42:AM43 AM45:AM504</xm:sqref>
        </x14:dataValidation>
        <x14:dataValidation type="list" allowBlank="1" showInputMessage="1" showErrorMessage="1" error="Please enter &quot;Female&quot;, &quot;Male&quot;, &quot;Transgender&quot; or &quot;Others&quot;." xr:uid="{00000000-0002-0000-0400-000003000000}">
          <x14:formula1>
            <xm:f>'pull-down menus'!$C$12:$C$15</xm:f>
          </x14:formula1>
          <xm:sqref>AL5:AL504</xm:sqref>
        </x14:dataValidation>
        <x14:dataValidation type="list" allowBlank="1" showInputMessage="1" showErrorMessage="1" xr:uid="{00000000-0002-0000-0400-000004000000}">
          <x14:formula1>
            <xm:f>'pull-down menus'!$B$7</xm:f>
          </x14:formula1>
          <xm:sqref>N54:AH504</xm:sqref>
        </x14:dataValidation>
        <x14:dataValidation type="list" allowBlank="1" showInputMessage="1" showErrorMessage="1" error="Please enter 1, 2, 3, 4, 5 or leave it blank, where:_x000d__x000d_1 - Strongly Disagree_x000d_2 - Disagree_x000d_3 - Don't Know_x000d_4 - Agree_x000d_5 - Strongly Agree" xr:uid="{00000000-0002-0000-0400-000006000000}">
          <x14:formula1>
            <xm:f>'pull-down menus'!$B$1:$B$5</xm:f>
          </x14:formula1>
          <xm:sqref>B5:L504</xm:sqref>
        </x14:dataValidation>
        <x14:dataValidation type="list" allowBlank="1" showInputMessage="1" showErrorMessage="1" error="Select ✔ if Yes. _x000d__x000d_Otherwise, leave it blank." xr:uid="{00000000-0002-0000-0400-000007000000}">
          <x14:formula1>
            <xm:f>'pull-down menus'!$B$7</xm:f>
          </x14:formula1>
          <xm:sqref>N5:AH53</xm:sqref>
        </x14:dataValidation>
        <x14:dataValidation type="list" allowBlank="1" showInputMessage="1" showErrorMessage="1" error="Please choose one of the following:_x000d__x000d_None_x000a_One only _x000a_Two or more_x000a_" xr:uid="{00000000-0002-0000-0400-000008000000}">
          <x14:formula1>
            <xm:f>'pull-down menus'!$C$35:$C$38</xm:f>
          </x14:formula1>
          <xm:sqref>AN5:AN504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550"/>
  <sheetViews>
    <sheetView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baseColWidth="10" defaultColWidth="10.83203125" defaultRowHeight="16"/>
  <cols>
    <col min="1" max="1" width="37.6640625" style="192" customWidth="1"/>
    <col min="2" max="7" width="13.1640625" style="192" customWidth="1"/>
    <col min="8" max="8" width="13.83203125" style="192" customWidth="1"/>
    <col min="9" max="11" width="13.1640625" style="192" customWidth="1"/>
    <col min="12" max="12" width="24.1640625" style="192" customWidth="1"/>
    <col min="13" max="17" width="10.83203125" style="192" hidden="1" customWidth="1"/>
    <col min="18" max="18" width="24.83203125" style="192" customWidth="1"/>
    <col min="19" max="23" width="10.83203125" style="192" hidden="1" customWidth="1"/>
    <col min="24" max="24" width="24.1640625" style="192" customWidth="1"/>
    <col min="25" max="29" width="10.83203125" style="192" hidden="1" customWidth="1"/>
    <col min="30" max="30" width="47.83203125" style="1" customWidth="1"/>
    <col min="31" max="31" width="10.83203125" style="192"/>
    <col min="32" max="32" width="29.5" style="192" customWidth="1"/>
    <col min="33" max="37" width="15.33203125" style="192" hidden="1" customWidth="1"/>
    <col min="38" max="38" width="30.83203125" style="192" customWidth="1"/>
    <col min="39" max="43" width="15.33203125" style="192" hidden="1" customWidth="1"/>
    <col min="44" max="44" width="33.6640625" style="192" customWidth="1"/>
    <col min="45" max="49" width="10.83203125" style="192" hidden="1" customWidth="1"/>
    <col min="50" max="52" width="47.83203125" style="1" customWidth="1"/>
    <col min="53" max="53" width="16" style="192" customWidth="1"/>
    <col min="54" max="54" width="14.5" style="192" customWidth="1"/>
    <col min="55" max="55" width="19" style="193" customWidth="1"/>
    <col min="56" max="56" width="17.1640625" style="192" customWidth="1"/>
    <col min="57" max="57" width="10.83203125" style="192" customWidth="1"/>
    <col min="58" max="58" width="10.83203125" hidden="1" customWidth="1"/>
    <col min="59" max="59" width="21.33203125" hidden="1" customWidth="1"/>
    <col min="60" max="60" width="18.83203125" style="192" hidden="1" customWidth="1"/>
    <col min="61" max="63" width="10.83203125" style="192" hidden="1" customWidth="1"/>
    <col min="64" max="64" width="21.6640625" style="192" hidden="1" customWidth="1"/>
    <col min="65" max="65" width="10.83203125" style="192" hidden="1" customWidth="1"/>
    <col min="66" max="16384" width="10.83203125" style="192"/>
  </cols>
  <sheetData>
    <row r="1" spans="1:64" s="188" customFormat="1" ht="62" customHeight="1">
      <c r="A1" s="410" t="s">
        <v>289</v>
      </c>
      <c r="B1" s="194" t="s">
        <v>290</v>
      </c>
      <c r="C1" s="194"/>
      <c r="D1" s="195"/>
      <c r="E1" s="195"/>
      <c r="F1" s="195"/>
      <c r="G1" s="195"/>
      <c r="H1" s="195"/>
      <c r="I1" s="195"/>
      <c r="J1" s="205"/>
      <c r="K1" s="417" t="s">
        <v>9</v>
      </c>
      <c r="L1" s="206" t="s">
        <v>291</v>
      </c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400" t="s">
        <v>292</v>
      </c>
      <c r="AE1" s="408" t="s">
        <v>293</v>
      </c>
      <c r="AF1" s="223" t="s">
        <v>294</v>
      </c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400" t="s">
        <v>295</v>
      </c>
      <c r="AY1" s="402" t="s">
        <v>296</v>
      </c>
      <c r="AZ1" s="402" t="s">
        <v>20</v>
      </c>
      <c r="BA1" s="396" t="s">
        <v>21</v>
      </c>
      <c r="BB1" s="396" t="s">
        <v>22</v>
      </c>
      <c r="BC1" s="396" t="s">
        <v>297</v>
      </c>
      <c r="BD1" s="396" t="s">
        <v>298</v>
      </c>
    </row>
    <row r="2" spans="1:64" s="189" customFormat="1" ht="34" customHeight="1">
      <c r="A2" s="411"/>
      <c r="B2" s="196" t="s">
        <v>25</v>
      </c>
      <c r="C2" s="197"/>
      <c r="D2" s="198"/>
      <c r="E2" s="198"/>
      <c r="F2" s="198"/>
      <c r="G2" s="198"/>
      <c r="H2" s="198"/>
      <c r="I2" s="198"/>
      <c r="J2" s="208"/>
      <c r="K2" s="418"/>
      <c r="L2" s="209" t="s">
        <v>26</v>
      </c>
      <c r="M2" s="210"/>
      <c r="N2" s="210"/>
      <c r="O2" s="210"/>
      <c r="P2" s="210"/>
      <c r="Q2" s="219"/>
      <c r="R2" s="220" t="s">
        <v>28</v>
      </c>
      <c r="S2" s="210"/>
      <c r="T2" s="210"/>
      <c r="U2" s="210"/>
      <c r="V2" s="210"/>
      <c r="W2" s="219"/>
      <c r="X2" s="220" t="s">
        <v>227</v>
      </c>
      <c r="Y2" s="224"/>
      <c r="Z2" s="224"/>
      <c r="AA2" s="224"/>
      <c r="AB2" s="224"/>
      <c r="AC2" s="225"/>
      <c r="AD2" s="401"/>
      <c r="AE2" s="409"/>
      <c r="AF2" s="226" t="s">
        <v>225</v>
      </c>
      <c r="AG2" s="233"/>
      <c r="AH2" s="233"/>
      <c r="AI2" s="233"/>
      <c r="AJ2" s="233"/>
      <c r="AK2" s="234"/>
      <c r="AL2" s="226" t="s">
        <v>299</v>
      </c>
      <c r="AM2" s="233"/>
      <c r="AN2" s="233"/>
      <c r="AO2" s="233"/>
      <c r="AP2" s="233"/>
      <c r="AQ2" s="234"/>
      <c r="AR2" s="226" t="s">
        <v>227</v>
      </c>
      <c r="AS2" s="239"/>
      <c r="AT2" s="240"/>
      <c r="AU2" s="240"/>
      <c r="AV2" s="239"/>
      <c r="AW2" s="241"/>
      <c r="AX2" s="401"/>
      <c r="AY2" s="403"/>
      <c r="AZ2" s="403"/>
      <c r="BA2" s="397"/>
      <c r="BB2" s="397"/>
      <c r="BC2" s="397"/>
      <c r="BD2" s="397"/>
    </row>
    <row r="3" spans="1:64" s="190" customFormat="1" ht="16" customHeight="1">
      <c r="A3" s="412"/>
      <c r="B3" s="199" t="s">
        <v>40</v>
      </c>
      <c r="C3" s="200" t="s">
        <v>41</v>
      </c>
      <c r="D3" s="200" t="s">
        <v>42</v>
      </c>
      <c r="E3" s="200" t="s">
        <v>43</v>
      </c>
      <c r="F3" s="200" t="s">
        <v>44</v>
      </c>
      <c r="G3" s="200" t="s">
        <v>45</v>
      </c>
      <c r="H3" s="200" t="s">
        <v>46</v>
      </c>
      <c r="I3" s="200" t="s">
        <v>47</v>
      </c>
      <c r="J3" s="211" t="s">
        <v>48</v>
      </c>
      <c r="K3" s="212" t="s">
        <v>54</v>
      </c>
      <c r="L3" s="213" t="s">
        <v>59</v>
      </c>
      <c r="M3" s="214"/>
      <c r="N3" s="214"/>
      <c r="O3" s="214"/>
      <c r="P3" s="214"/>
      <c r="Q3" s="221"/>
      <c r="R3" s="213" t="s">
        <v>66</v>
      </c>
      <c r="S3" s="214"/>
      <c r="T3" s="214"/>
      <c r="U3" s="214"/>
      <c r="V3" s="214"/>
      <c r="W3" s="221"/>
      <c r="X3" s="213" t="s">
        <v>73</v>
      </c>
      <c r="Y3" s="214"/>
      <c r="Z3" s="214"/>
      <c r="AA3" s="214"/>
      <c r="AB3" s="214"/>
      <c r="AC3" s="221"/>
      <c r="AD3" s="401"/>
      <c r="AE3" s="227" t="s">
        <v>101</v>
      </c>
      <c r="AF3" s="228" t="s">
        <v>102</v>
      </c>
      <c r="AG3" s="235"/>
      <c r="AH3" s="235"/>
      <c r="AI3" s="235"/>
      <c r="AJ3" s="235"/>
      <c r="AK3" s="236"/>
      <c r="AL3" s="228" t="s">
        <v>109</v>
      </c>
      <c r="AM3" s="235"/>
      <c r="AN3" s="235"/>
      <c r="AO3" s="235"/>
      <c r="AP3" s="235"/>
      <c r="AQ3" s="236"/>
      <c r="AR3" s="228" t="s">
        <v>116</v>
      </c>
      <c r="AS3" s="235"/>
      <c r="AT3" s="235"/>
      <c r="AU3" s="235"/>
      <c r="AV3" s="235"/>
      <c r="AW3" s="236"/>
      <c r="AX3" s="401"/>
      <c r="AY3" s="403"/>
      <c r="AZ3" s="403"/>
      <c r="BA3" s="397"/>
      <c r="BB3" s="397"/>
      <c r="BC3" s="397"/>
      <c r="BD3" s="397"/>
    </row>
    <row r="4" spans="1:64" s="191" customFormat="1" ht="153">
      <c r="A4" s="191" t="s">
        <v>300</v>
      </c>
      <c r="B4" s="201" t="s">
        <v>301</v>
      </c>
      <c r="C4" s="202" t="s">
        <v>302</v>
      </c>
      <c r="D4" s="202" t="s">
        <v>303</v>
      </c>
      <c r="E4" s="202" t="s">
        <v>304</v>
      </c>
      <c r="F4" s="202" t="s">
        <v>305</v>
      </c>
      <c r="G4" s="202" t="s">
        <v>306</v>
      </c>
      <c r="H4" s="202" t="s">
        <v>307</v>
      </c>
      <c r="I4" s="202" t="s">
        <v>308</v>
      </c>
      <c r="J4" s="215" t="s">
        <v>309</v>
      </c>
      <c r="K4" s="216" t="s">
        <v>310</v>
      </c>
      <c r="L4" s="217" t="s">
        <v>311</v>
      </c>
      <c r="M4" s="218"/>
      <c r="N4" s="218"/>
      <c r="O4" s="218"/>
      <c r="P4" s="218"/>
      <c r="Q4" s="222"/>
      <c r="R4" s="217" t="s">
        <v>311</v>
      </c>
      <c r="S4" s="218"/>
      <c r="T4" s="218"/>
      <c r="U4" s="218"/>
      <c r="V4" s="218"/>
      <c r="W4" s="222"/>
      <c r="X4" s="217" t="s">
        <v>311</v>
      </c>
      <c r="Y4" s="218"/>
      <c r="Z4" s="218"/>
      <c r="AA4" s="218"/>
      <c r="AB4" s="218"/>
      <c r="AC4" s="222"/>
      <c r="AD4" s="401"/>
      <c r="AE4" s="229" t="s">
        <v>166</v>
      </c>
      <c r="AF4" s="230" t="s">
        <v>311</v>
      </c>
      <c r="AG4" s="237"/>
      <c r="AH4" s="237"/>
      <c r="AI4" s="237"/>
      <c r="AJ4" s="237"/>
      <c r="AK4" s="238"/>
      <c r="AL4" s="230" t="s">
        <v>311</v>
      </c>
      <c r="AM4" s="237"/>
      <c r="AN4" s="237"/>
      <c r="AO4" s="237"/>
      <c r="AP4" s="237"/>
      <c r="AQ4" s="238"/>
      <c r="AR4" s="230" t="s">
        <v>311</v>
      </c>
      <c r="AS4" s="237"/>
      <c r="AT4" s="237"/>
      <c r="AU4" s="237"/>
      <c r="AV4" s="237"/>
      <c r="AW4" s="238"/>
      <c r="AX4" s="401"/>
      <c r="AY4" s="403"/>
      <c r="AZ4" s="403"/>
      <c r="BA4" s="398"/>
      <c r="BB4" s="398"/>
      <c r="BC4" s="398"/>
      <c r="BD4" s="398"/>
      <c r="BH4" s="244" t="s">
        <v>312</v>
      </c>
      <c r="BL4" s="244" t="s">
        <v>313</v>
      </c>
    </row>
    <row r="5" spans="1:64" s="6" customForma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31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31"/>
      <c r="AY5" s="231"/>
      <c r="AZ5" s="231"/>
      <c r="BA5" s="242"/>
      <c r="BB5" s="242"/>
      <c r="BC5" s="242"/>
      <c r="BD5" s="242"/>
      <c r="BH5" s="6">
        <f>SUM(B5:J5)</f>
        <v>0</v>
      </c>
      <c r="BL5" s="6">
        <f>COUNTIF(B5:J5,"&gt;2")</f>
        <v>0</v>
      </c>
    </row>
    <row r="6" spans="1:64" s="6" customFormat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31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31"/>
      <c r="AY6" s="231"/>
      <c r="AZ6" s="231"/>
      <c r="BA6" s="242"/>
      <c r="BB6" s="243"/>
      <c r="BC6" s="242"/>
      <c r="BD6" s="242"/>
      <c r="BH6" s="6">
        <f t="shared" ref="BH6:BH69" si="0">SUM(B6:J6)</f>
        <v>0</v>
      </c>
      <c r="BL6" s="6">
        <f t="shared" ref="BL6:BL69" si="1">COUNTIF(B6:J6,"&gt;2")</f>
        <v>0</v>
      </c>
    </row>
    <row r="7" spans="1:64" s="6" customFormat="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31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31"/>
      <c r="AY7" s="231"/>
      <c r="AZ7" s="231"/>
      <c r="BA7" s="242"/>
      <c r="BB7" s="242"/>
      <c r="BC7" s="242"/>
      <c r="BD7" s="242"/>
      <c r="BH7" s="6">
        <f t="shared" si="0"/>
        <v>0</v>
      </c>
      <c r="BL7" s="6">
        <f t="shared" si="1"/>
        <v>0</v>
      </c>
    </row>
    <row r="8" spans="1:64" s="6" customFormat="1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31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31"/>
      <c r="AY8" s="231"/>
      <c r="AZ8" s="231"/>
      <c r="BA8" s="242"/>
      <c r="BB8" s="243"/>
      <c r="BC8" s="242"/>
      <c r="BD8" s="242"/>
      <c r="BH8" s="6">
        <f t="shared" si="0"/>
        <v>0</v>
      </c>
      <c r="BL8" s="6">
        <f t="shared" si="1"/>
        <v>0</v>
      </c>
    </row>
    <row r="9" spans="1:64" s="6" customFormat="1">
      <c r="A9" s="20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31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31"/>
      <c r="AY9" s="231"/>
      <c r="AZ9" s="231"/>
      <c r="BA9" s="242"/>
      <c r="BB9" s="242"/>
      <c r="BC9" s="242"/>
      <c r="BD9" s="242"/>
      <c r="BH9" s="6">
        <f t="shared" si="0"/>
        <v>0</v>
      </c>
      <c r="BL9" s="6">
        <f t="shared" si="1"/>
        <v>0</v>
      </c>
    </row>
    <row r="10" spans="1:64" s="6" customFormat="1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31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31"/>
      <c r="AY10" s="231"/>
      <c r="AZ10" s="231"/>
      <c r="BA10" s="242"/>
      <c r="BB10" s="242"/>
      <c r="BC10" s="242"/>
      <c r="BD10" s="242"/>
      <c r="BH10" s="6">
        <f t="shared" si="0"/>
        <v>0</v>
      </c>
      <c r="BL10" s="6">
        <f t="shared" si="1"/>
        <v>0</v>
      </c>
    </row>
    <row r="11" spans="1:64" s="6" customForma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31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31"/>
      <c r="AY11" s="231"/>
      <c r="AZ11" s="231"/>
      <c r="BA11" s="242"/>
      <c r="BB11" s="243"/>
      <c r="BC11" s="242"/>
      <c r="BD11" s="242"/>
      <c r="BH11" s="6">
        <f t="shared" si="0"/>
        <v>0</v>
      </c>
      <c r="BL11" s="6">
        <f t="shared" si="1"/>
        <v>0</v>
      </c>
    </row>
    <row r="12" spans="1:64" s="6" customFormat="1">
      <c r="A12" s="203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31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31"/>
      <c r="AY12" s="231"/>
      <c r="AZ12" s="231"/>
      <c r="BA12" s="242"/>
      <c r="BB12" s="243"/>
      <c r="BC12" s="242"/>
      <c r="BD12" s="242"/>
      <c r="BH12" s="6">
        <f t="shared" si="0"/>
        <v>0</v>
      </c>
      <c r="BL12" s="6">
        <f t="shared" si="1"/>
        <v>0</v>
      </c>
    </row>
    <row r="13" spans="1:64" s="6" customFormat="1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31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31"/>
      <c r="AY13" s="231"/>
      <c r="AZ13" s="231"/>
      <c r="BA13" s="242"/>
      <c r="BB13" s="242"/>
      <c r="BC13" s="242"/>
      <c r="BD13" s="242"/>
      <c r="BH13" s="6">
        <f t="shared" si="0"/>
        <v>0</v>
      </c>
      <c r="BL13" s="6">
        <f t="shared" si="1"/>
        <v>0</v>
      </c>
    </row>
    <row r="14" spans="1:64" s="6" customForma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31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31"/>
      <c r="AY14" s="231"/>
      <c r="AZ14" s="231"/>
      <c r="BA14" s="242"/>
      <c r="BB14" s="242"/>
      <c r="BC14" s="242"/>
      <c r="BD14" s="242"/>
      <c r="BH14" s="6">
        <f t="shared" si="0"/>
        <v>0</v>
      </c>
      <c r="BL14" s="6">
        <f t="shared" si="1"/>
        <v>0</v>
      </c>
    </row>
    <row r="15" spans="1:64" s="6" customForma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31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31"/>
      <c r="AY15" s="231"/>
      <c r="AZ15" s="231"/>
      <c r="BA15" s="242"/>
      <c r="BB15" s="242"/>
      <c r="BC15" s="242"/>
      <c r="BD15" s="242"/>
      <c r="BH15" s="6">
        <f t="shared" si="0"/>
        <v>0</v>
      </c>
      <c r="BL15" s="6">
        <f t="shared" si="1"/>
        <v>0</v>
      </c>
    </row>
    <row r="16" spans="1:64" s="6" customFormat="1">
      <c r="A16" s="203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31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31"/>
      <c r="AY16" s="231"/>
      <c r="AZ16" s="231"/>
      <c r="BA16" s="242"/>
      <c r="BB16" s="243"/>
      <c r="BC16" s="242"/>
      <c r="BD16" s="242"/>
      <c r="BH16" s="6">
        <f t="shared" si="0"/>
        <v>0</v>
      </c>
      <c r="BL16" s="6">
        <f t="shared" si="1"/>
        <v>0</v>
      </c>
    </row>
    <row r="17" spans="1:64" s="6" customForma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31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31"/>
      <c r="AY17" s="231"/>
      <c r="AZ17" s="231"/>
      <c r="BA17" s="242"/>
      <c r="BB17" s="243"/>
      <c r="BC17" s="242"/>
      <c r="BD17" s="242"/>
      <c r="BH17" s="6">
        <f t="shared" si="0"/>
        <v>0</v>
      </c>
      <c r="BL17" s="6">
        <f t="shared" si="1"/>
        <v>0</v>
      </c>
    </row>
    <row r="18" spans="1:64" s="6" customFormat="1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31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31"/>
      <c r="AY18" s="231"/>
      <c r="AZ18" s="231"/>
      <c r="BA18" s="242"/>
      <c r="BB18" s="242"/>
      <c r="BC18" s="242"/>
      <c r="BD18" s="242"/>
      <c r="BH18" s="6">
        <f t="shared" si="0"/>
        <v>0</v>
      </c>
      <c r="BL18" s="6">
        <f t="shared" si="1"/>
        <v>0</v>
      </c>
    </row>
    <row r="19" spans="1:64" s="6" customFormat="1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31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31"/>
      <c r="AY19" s="231"/>
      <c r="AZ19" s="231"/>
      <c r="BA19" s="242"/>
      <c r="BB19" s="242"/>
      <c r="BC19" s="242"/>
      <c r="BD19" s="242"/>
      <c r="BH19" s="6">
        <f t="shared" si="0"/>
        <v>0</v>
      </c>
      <c r="BL19" s="6">
        <f t="shared" si="1"/>
        <v>0</v>
      </c>
    </row>
    <row r="20" spans="1:64" s="6" customFormat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31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31"/>
      <c r="AY20" s="231"/>
      <c r="AZ20" s="231"/>
      <c r="BA20" s="242"/>
      <c r="BB20" s="243"/>
      <c r="BC20" s="242"/>
      <c r="BD20" s="242"/>
      <c r="BH20" s="6">
        <f t="shared" si="0"/>
        <v>0</v>
      </c>
      <c r="BL20" s="6">
        <f t="shared" si="1"/>
        <v>0</v>
      </c>
    </row>
    <row r="21" spans="1:64" s="6" customForma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31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31"/>
      <c r="AY21" s="231"/>
      <c r="AZ21" s="231"/>
      <c r="BA21" s="242"/>
      <c r="BB21" s="242"/>
      <c r="BC21" s="242"/>
      <c r="BD21" s="242"/>
      <c r="BH21" s="6">
        <f t="shared" si="0"/>
        <v>0</v>
      </c>
      <c r="BL21" s="6">
        <f t="shared" si="1"/>
        <v>0</v>
      </c>
    </row>
    <row r="22" spans="1:64" s="6" customFormat="1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31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31"/>
      <c r="AY22" s="231"/>
      <c r="AZ22" s="231"/>
      <c r="BA22" s="242"/>
      <c r="BB22" s="242"/>
      <c r="BC22" s="242"/>
      <c r="BD22" s="242"/>
      <c r="BH22" s="6">
        <f t="shared" si="0"/>
        <v>0</v>
      </c>
      <c r="BL22" s="6">
        <f t="shared" si="1"/>
        <v>0</v>
      </c>
    </row>
    <row r="23" spans="1:64" s="6" customFormat="1">
      <c r="A23" s="20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31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31"/>
      <c r="AY23" s="231"/>
      <c r="AZ23" s="231"/>
      <c r="BA23" s="242"/>
      <c r="BB23" s="243"/>
      <c r="BC23" s="242"/>
      <c r="BD23" s="242"/>
      <c r="BH23" s="6">
        <f t="shared" si="0"/>
        <v>0</v>
      </c>
      <c r="BL23" s="6">
        <f t="shared" si="1"/>
        <v>0</v>
      </c>
    </row>
    <row r="24" spans="1:64" s="6" customFormat="1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31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31"/>
      <c r="AY24" s="231"/>
      <c r="AZ24" s="231"/>
      <c r="BA24" s="242"/>
      <c r="BB24" s="242"/>
      <c r="BC24" s="242"/>
      <c r="BD24" s="242"/>
      <c r="BH24" s="6">
        <f t="shared" si="0"/>
        <v>0</v>
      </c>
      <c r="BL24" s="6">
        <f t="shared" si="1"/>
        <v>0</v>
      </c>
    </row>
    <row r="25" spans="1:64" s="6" customForma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31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31"/>
      <c r="AY25" s="231"/>
      <c r="AZ25" s="231"/>
      <c r="BA25" s="242"/>
      <c r="BB25" s="242"/>
      <c r="BC25" s="242"/>
      <c r="BD25" s="242"/>
      <c r="BH25" s="6">
        <f t="shared" si="0"/>
        <v>0</v>
      </c>
      <c r="BL25" s="6">
        <f t="shared" si="1"/>
        <v>0</v>
      </c>
    </row>
    <row r="26" spans="1:64" s="6" customFormat="1">
      <c r="A26" s="203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31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31"/>
      <c r="AY26" s="231"/>
      <c r="AZ26" s="231"/>
      <c r="BA26" s="242"/>
      <c r="BB26" s="242"/>
      <c r="BC26" s="242"/>
      <c r="BD26" s="242"/>
      <c r="BH26" s="6">
        <f t="shared" si="0"/>
        <v>0</v>
      </c>
      <c r="BL26" s="6">
        <f t="shared" si="1"/>
        <v>0</v>
      </c>
    </row>
    <row r="27" spans="1:64" s="6" customFormat="1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31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31"/>
      <c r="AY27" s="231"/>
      <c r="AZ27" s="231"/>
      <c r="BA27" s="242"/>
      <c r="BB27" s="243"/>
      <c r="BC27" s="242"/>
      <c r="BD27" s="242"/>
      <c r="BH27" s="6">
        <f t="shared" si="0"/>
        <v>0</v>
      </c>
      <c r="BL27" s="6">
        <f t="shared" si="1"/>
        <v>0</v>
      </c>
    </row>
    <row r="28" spans="1:64" s="6" customFormat="1">
      <c r="A28" s="203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31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31"/>
      <c r="AY28" s="231"/>
      <c r="AZ28" s="231"/>
      <c r="BA28" s="242"/>
      <c r="BB28" s="242"/>
      <c r="BC28" s="242"/>
      <c r="BD28" s="242"/>
      <c r="BH28" s="6">
        <f t="shared" si="0"/>
        <v>0</v>
      </c>
      <c r="BL28" s="6">
        <f t="shared" si="1"/>
        <v>0</v>
      </c>
    </row>
    <row r="29" spans="1:64" s="6" customFormat="1">
      <c r="A29" s="203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31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31"/>
      <c r="AY29" s="231"/>
      <c r="AZ29" s="231"/>
      <c r="BA29" s="242"/>
      <c r="BB29" s="243"/>
      <c r="BC29" s="242"/>
      <c r="BD29" s="242"/>
      <c r="BH29" s="6">
        <f t="shared" si="0"/>
        <v>0</v>
      </c>
      <c r="BL29" s="6">
        <f t="shared" si="1"/>
        <v>0</v>
      </c>
    </row>
    <row r="30" spans="1:64" s="6" customFormat="1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31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31"/>
      <c r="AY30" s="231"/>
      <c r="AZ30" s="231"/>
      <c r="BA30" s="242"/>
      <c r="BB30" s="242"/>
      <c r="BC30" s="242"/>
      <c r="BD30" s="242"/>
      <c r="BH30" s="6">
        <f t="shared" si="0"/>
        <v>0</v>
      </c>
      <c r="BL30" s="6">
        <f t="shared" si="1"/>
        <v>0</v>
      </c>
    </row>
    <row r="31" spans="1:64" s="6" customForma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31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31"/>
      <c r="AY31" s="231"/>
      <c r="AZ31" s="231"/>
      <c r="BA31" s="242"/>
      <c r="BB31" s="242"/>
      <c r="BC31" s="242"/>
      <c r="BD31" s="242"/>
      <c r="BH31" s="6">
        <f t="shared" si="0"/>
        <v>0</v>
      </c>
      <c r="BL31" s="6">
        <f t="shared" si="1"/>
        <v>0</v>
      </c>
    </row>
    <row r="32" spans="1:64" s="6" customFormat="1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31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31"/>
      <c r="AY32" s="231"/>
      <c r="AZ32" s="231"/>
      <c r="BA32" s="242"/>
      <c r="BB32" s="243"/>
      <c r="BC32" s="242"/>
      <c r="BD32" s="242"/>
      <c r="BH32" s="6">
        <f t="shared" si="0"/>
        <v>0</v>
      </c>
      <c r="BL32" s="6">
        <f t="shared" si="1"/>
        <v>0</v>
      </c>
    </row>
    <row r="33" spans="1:64" s="6" customFormat="1">
      <c r="A33" s="203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31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31"/>
      <c r="AY33" s="231"/>
      <c r="AZ33" s="231"/>
      <c r="BA33" s="242"/>
      <c r="BB33" s="243"/>
      <c r="BC33" s="242"/>
      <c r="BD33" s="242"/>
      <c r="BH33" s="6">
        <f t="shared" si="0"/>
        <v>0</v>
      </c>
      <c r="BL33" s="6">
        <f t="shared" si="1"/>
        <v>0</v>
      </c>
    </row>
    <row r="34" spans="1:64" s="6" customFormat="1">
      <c r="A34" s="20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31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31"/>
      <c r="AY34" s="231"/>
      <c r="AZ34" s="231"/>
      <c r="BA34" s="242"/>
      <c r="BB34" s="242"/>
      <c r="BC34" s="242"/>
      <c r="BD34" s="242"/>
      <c r="BH34" s="6">
        <f t="shared" si="0"/>
        <v>0</v>
      </c>
      <c r="BL34" s="6">
        <f t="shared" si="1"/>
        <v>0</v>
      </c>
    </row>
    <row r="35" spans="1:64" s="6" customFormat="1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31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31"/>
      <c r="AY35" s="231"/>
      <c r="AZ35" s="231"/>
      <c r="BA35" s="242"/>
      <c r="BB35" s="242"/>
      <c r="BC35" s="242"/>
      <c r="BD35" s="242"/>
      <c r="BH35" s="6">
        <f t="shared" si="0"/>
        <v>0</v>
      </c>
      <c r="BL35" s="6">
        <f t="shared" si="1"/>
        <v>0</v>
      </c>
    </row>
    <row r="36" spans="1:64" s="6" customFormat="1">
      <c r="A36" s="203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31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31"/>
      <c r="AY36" s="231"/>
      <c r="AZ36" s="231"/>
      <c r="BA36" s="242"/>
      <c r="BB36" s="242"/>
      <c r="BC36" s="242"/>
      <c r="BD36" s="242"/>
      <c r="BH36" s="6">
        <f t="shared" si="0"/>
        <v>0</v>
      </c>
      <c r="BL36" s="6">
        <f t="shared" si="1"/>
        <v>0</v>
      </c>
    </row>
    <row r="37" spans="1:64" s="6" customFormat="1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31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31"/>
      <c r="AY37" s="231"/>
      <c r="AZ37" s="231"/>
      <c r="BA37" s="242"/>
      <c r="BB37" s="242"/>
      <c r="BC37" s="242"/>
      <c r="BD37" s="242"/>
      <c r="BH37" s="6">
        <f t="shared" si="0"/>
        <v>0</v>
      </c>
      <c r="BL37" s="6">
        <f t="shared" si="1"/>
        <v>0</v>
      </c>
    </row>
    <row r="38" spans="1:64" s="6" customForma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31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31"/>
      <c r="AY38" s="231"/>
      <c r="AZ38" s="231"/>
      <c r="BA38" s="242"/>
      <c r="BB38" s="242"/>
      <c r="BC38" s="242"/>
      <c r="BD38" s="242"/>
      <c r="BH38" s="6">
        <f t="shared" si="0"/>
        <v>0</v>
      </c>
      <c r="BL38" s="6">
        <f t="shared" si="1"/>
        <v>0</v>
      </c>
    </row>
    <row r="39" spans="1:64" s="6" customFormat="1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31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31"/>
      <c r="AY39" s="231"/>
      <c r="AZ39" s="231"/>
      <c r="BA39" s="242"/>
      <c r="BB39" s="242"/>
      <c r="BC39" s="242"/>
      <c r="BD39" s="242"/>
      <c r="BH39" s="6">
        <f t="shared" si="0"/>
        <v>0</v>
      </c>
      <c r="BL39" s="6">
        <f t="shared" si="1"/>
        <v>0</v>
      </c>
    </row>
    <row r="40" spans="1:64" s="6" customFormat="1">
      <c r="A40" s="20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31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31"/>
      <c r="AY40" s="231"/>
      <c r="AZ40" s="231"/>
      <c r="BA40" s="242"/>
      <c r="BB40" s="242"/>
      <c r="BC40" s="242"/>
      <c r="BD40" s="242"/>
      <c r="BH40" s="6">
        <f t="shared" si="0"/>
        <v>0</v>
      </c>
      <c r="BL40" s="6">
        <f t="shared" si="1"/>
        <v>0</v>
      </c>
    </row>
    <row r="41" spans="1:64" s="6" customFormat="1">
      <c r="A41" s="203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31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31"/>
      <c r="AY41" s="231"/>
      <c r="AZ41" s="231"/>
      <c r="BA41" s="242"/>
      <c r="BB41" s="242"/>
      <c r="BC41" s="242"/>
      <c r="BD41" s="242"/>
      <c r="BH41" s="6">
        <f t="shared" si="0"/>
        <v>0</v>
      </c>
      <c r="BL41" s="6">
        <f t="shared" si="1"/>
        <v>0</v>
      </c>
    </row>
    <row r="42" spans="1:64" s="6" customFormat="1">
      <c r="A42" s="20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31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31"/>
      <c r="AY42" s="231"/>
      <c r="AZ42" s="231"/>
      <c r="BA42" s="242"/>
      <c r="BB42" s="242"/>
      <c r="BC42" s="242"/>
      <c r="BD42" s="242"/>
      <c r="BH42" s="6">
        <f t="shared" si="0"/>
        <v>0</v>
      </c>
      <c r="BL42" s="6">
        <f t="shared" si="1"/>
        <v>0</v>
      </c>
    </row>
    <row r="43" spans="1:64" s="6" customFormat="1">
      <c r="A43" s="203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31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31"/>
      <c r="AY43" s="231"/>
      <c r="AZ43" s="231"/>
      <c r="BA43" s="242"/>
      <c r="BB43" s="242"/>
      <c r="BC43" s="242"/>
      <c r="BD43" s="242"/>
      <c r="BH43" s="6">
        <f t="shared" si="0"/>
        <v>0</v>
      </c>
      <c r="BL43" s="6">
        <f t="shared" si="1"/>
        <v>0</v>
      </c>
    </row>
    <row r="44" spans="1:64" s="6" customFormat="1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31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31"/>
      <c r="AY44" s="231"/>
      <c r="AZ44" s="231"/>
      <c r="BA44" s="242"/>
      <c r="BB44" s="242"/>
      <c r="BC44" s="242"/>
      <c r="BD44" s="242"/>
      <c r="BH44" s="6">
        <f t="shared" si="0"/>
        <v>0</v>
      </c>
      <c r="BL44" s="6">
        <f t="shared" si="1"/>
        <v>0</v>
      </c>
    </row>
    <row r="45" spans="1:64" s="6" customFormat="1">
      <c r="A45" s="203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31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31"/>
      <c r="AY45" s="231"/>
      <c r="AZ45" s="231"/>
      <c r="BA45" s="242"/>
      <c r="BB45" s="242"/>
      <c r="BC45" s="242"/>
      <c r="BD45" s="242"/>
      <c r="BH45" s="6">
        <f t="shared" si="0"/>
        <v>0</v>
      </c>
      <c r="BL45" s="6">
        <f t="shared" si="1"/>
        <v>0</v>
      </c>
    </row>
    <row r="46" spans="1:64" s="6" customForma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31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31"/>
      <c r="AY46" s="231"/>
      <c r="AZ46" s="231"/>
      <c r="BA46" s="242"/>
      <c r="BB46" s="242"/>
      <c r="BC46" s="242"/>
      <c r="BD46" s="242"/>
      <c r="BH46" s="6">
        <f t="shared" si="0"/>
        <v>0</v>
      </c>
      <c r="BL46" s="6">
        <f t="shared" si="1"/>
        <v>0</v>
      </c>
    </row>
    <row r="47" spans="1:64" s="6" customFormat="1">
      <c r="A47" s="203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31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31"/>
      <c r="AY47" s="231"/>
      <c r="AZ47" s="231"/>
      <c r="BA47" s="242"/>
      <c r="BB47" s="242"/>
      <c r="BC47" s="242"/>
      <c r="BD47" s="242"/>
      <c r="BH47" s="6">
        <f t="shared" si="0"/>
        <v>0</v>
      </c>
      <c r="BL47" s="6">
        <f t="shared" si="1"/>
        <v>0</v>
      </c>
    </row>
    <row r="48" spans="1:64" s="6" customForma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31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31"/>
      <c r="AY48" s="231"/>
      <c r="AZ48" s="231"/>
      <c r="BA48" s="242"/>
      <c r="BB48" s="242"/>
      <c r="BC48" s="242"/>
      <c r="BD48" s="242"/>
      <c r="BH48" s="6">
        <f t="shared" si="0"/>
        <v>0</v>
      </c>
      <c r="BL48" s="6">
        <f t="shared" si="1"/>
        <v>0</v>
      </c>
    </row>
    <row r="49" spans="1:64" s="6" customFormat="1">
      <c r="A49" s="20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31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31"/>
      <c r="AY49" s="231"/>
      <c r="AZ49" s="231"/>
      <c r="BA49" s="242"/>
      <c r="BB49" s="242"/>
      <c r="BC49" s="242"/>
      <c r="BD49" s="242"/>
      <c r="BH49" s="6">
        <f t="shared" si="0"/>
        <v>0</v>
      </c>
      <c r="BL49" s="6">
        <f t="shared" si="1"/>
        <v>0</v>
      </c>
    </row>
    <row r="50" spans="1:64" s="6" customFormat="1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31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31"/>
      <c r="AY50" s="231"/>
      <c r="AZ50" s="231"/>
      <c r="BA50" s="242"/>
      <c r="BB50" s="242"/>
      <c r="BC50" s="242"/>
      <c r="BD50" s="242"/>
      <c r="BH50" s="6">
        <f t="shared" si="0"/>
        <v>0</v>
      </c>
      <c r="BL50" s="6">
        <f t="shared" si="1"/>
        <v>0</v>
      </c>
    </row>
    <row r="51" spans="1:64" s="6" customFormat="1">
      <c r="A51" s="203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31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31"/>
      <c r="AY51" s="231"/>
      <c r="AZ51" s="231"/>
      <c r="BA51" s="242"/>
      <c r="BB51" s="242"/>
      <c r="BC51" s="242"/>
      <c r="BD51" s="242"/>
      <c r="BH51" s="6">
        <f t="shared" si="0"/>
        <v>0</v>
      </c>
      <c r="BL51" s="6">
        <f t="shared" si="1"/>
        <v>0</v>
      </c>
    </row>
    <row r="52" spans="1:64" s="6" customFormat="1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31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31"/>
      <c r="AY52" s="231"/>
      <c r="AZ52" s="231"/>
      <c r="BA52" s="242"/>
      <c r="BB52" s="242"/>
      <c r="BC52" s="242"/>
      <c r="BD52" s="242"/>
      <c r="BH52" s="6">
        <f t="shared" si="0"/>
        <v>0</v>
      </c>
      <c r="BL52" s="6">
        <f t="shared" si="1"/>
        <v>0</v>
      </c>
    </row>
    <row r="53" spans="1:64" s="6" customFormat="1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31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31"/>
      <c r="AY53" s="231"/>
      <c r="AZ53" s="231"/>
      <c r="BA53" s="242"/>
      <c r="BB53" s="242"/>
      <c r="BC53" s="242"/>
      <c r="BD53" s="242"/>
      <c r="BH53" s="6">
        <f t="shared" si="0"/>
        <v>0</v>
      </c>
      <c r="BL53" s="6">
        <f t="shared" si="1"/>
        <v>0</v>
      </c>
    </row>
    <row r="54" spans="1:64" s="6" customFormat="1">
      <c r="A54" s="203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31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31"/>
      <c r="AY54" s="231"/>
      <c r="AZ54" s="231"/>
      <c r="BA54" s="242"/>
      <c r="BB54" s="242"/>
      <c r="BC54" s="242"/>
      <c r="BD54" s="242"/>
      <c r="BH54" s="6">
        <f t="shared" si="0"/>
        <v>0</v>
      </c>
      <c r="BL54" s="6">
        <f t="shared" si="1"/>
        <v>0</v>
      </c>
    </row>
    <row r="55" spans="1:64" s="6" customFormat="1">
      <c r="A55" s="203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31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31"/>
      <c r="AY55" s="231"/>
      <c r="AZ55" s="231"/>
      <c r="BA55" s="242"/>
      <c r="BB55" s="242"/>
      <c r="BC55" s="242"/>
      <c r="BD55" s="242"/>
      <c r="BH55" s="6">
        <f t="shared" si="0"/>
        <v>0</v>
      </c>
      <c r="BL55" s="6">
        <f t="shared" si="1"/>
        <v>0</v>
      </c>
    </row>
    <row r="56" spans="1:64" s="6" customFormat="1">
      <c r="A56" s="203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31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31"/>
      <c r="AY56" s="231"/>
      <c r="AZ56" s="231"/>
      <c r="BA56" s="242"/>
      <c r="BB56" s="242"/>
      <c r="BC56" s="242"/>
      <c r="BD56" s="242"/>
      <c r="BH56" s="6">
        <f t="shared" si="0"/>
        <v>0</v>
      </c>
      <c r="BL56" s="6">
        <f t="shared" si="1"/>
        <v>0</v>
      </c>
    </row>
    <row r="57" spans="1:64" s="6" customFormat="1">
      <c r="A57" s="203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31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31"/>
      <c r="AY57" s="231"/>
      <c r="AZ57" s="231"/>
      <c r="BA57" s="242"/>
      <c r="BB57" s="242"/>
      <c r="BC57" s="242"/>
      <c r="BD57" s="242"/>
      <c r="BH57" s="6">
        <f t="shared" si="0"/>
        <v>0</v>
      </c>
      <c r="BL57" s="6">
        <f t="shared" si="1"/>
        <v>0</v>
      </c>
    </row>
    <row r="58" spans="1:64" s="6" customFormat="1">
      <c r="A58" s="203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31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31"/>
      <c r="AY58" s="231"/>
      <c r="AZ58" s="231"/>
      <c r="BA58" s="242"/>
      <c r="BB58" s="242"/>
      <c r="BC58" s="242"/>
      <c r="BD58" s="242"/>
      <c r="BH58" s="6">
        <f t="shared" si="0"/>
        <v>0</v>
      </c>
      <c r="BL58" s="6">
        <f t="shared" si="1"/>
        <v>0</v>
      </c>
    </row>
    <row r="59" spans="1:64" s="6" customFormat="1">
      <c r="A59" s="203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31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31"/>
      <c r="AY59" s="231"/>
      <c r="AZ59" s="231"/>
      <c r="BA59" s="242"/>
      <c r="BB59" s="242"/>
      <c r="BC59" s="242"/>
      <c r="BD59" s="242"/>
      <c r="BH59" s="6">
        <f t="shared" si="0"/>
        <v>0</v>
      </c>
      <c r="BL59" s="6">
        <f t="shared" si="1"/>
        <v>0</v>
      </c>
    </row>
    <row r="60" spans="1:64" s="6" customFormat="1">
      <c r="A60" s="203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31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31"/>
      <c r="AY60" s="231"/>
      <c r="AZ60" s="231"/>
      <c r="BA60" s="242"/>
      <c r="BB60" s="242"/>
      <c r="BC60" s="242"/>
      <c r="BD60" s="242"/>
      <c r="BH60" s="6">
        <f t="shared" si="0"/>
        <v>0</v>
      </c>
      <c r="BL60" s="6">
        <f t="shared" si="1"/>
        <v>0</v>
      </c>
    </row>
    <row r="61" spans="1:64" s="6" customFormat="1">
      <c r="A61" s="203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31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31"/>
      <c r="AY61" s="231"/>
      <c r="AZ61" s="231"/>
      <c r="BA61" s="242"/>
      <c r="BB61" s="242"/>
      <c r="BC61" s="242"/>
      <c r="BD61" s="242"/>
      <c r="BH61" s="6">
        <f t="shared" si="0"/>
        <v>0</v>
      </c>
      <c r="BL61" s="6">
        <f t="shared" si="1"/>
        <v>0</v>
      </c>
    </row>
    <row r="62" spans="1:64" s="6" customFormat="1">
      <c r="A62" s="203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31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31"/>
      <c r="AY62" s="231"/>
      <c r="AZ62" s="231"/>
      <c r="BA62" s="242"/>
      <c r="BB62" s="242"/>
      <c r="BC62" s="242"/>
      <c r="BD62" s="242"/>
      <c r="BH62" s="6">
        <f t="shared" si="0"/>
        <v>0</v>
      </c>
      <c r="BL62" s="6">
        <f t="shared" si="1"/>
        <v>0</v>
      </c>
    </row>
    <row r="63" spans="1:64" s="6" customFormat="1">
      <c r="A63" s="203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31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31"/>
      <c r="AY63" s="231"/>
      <c r="AZ63" s="231"/>
      <c r="BA63" s="242"/>
      <c r="BB63" s="242"/>
      <c r="BC63" s="242"/>
      <c r="BD63" s="242"/>
      <c r="BH63" s="6">
        <f t="shared" si="0"/>
        <v>0</v>
      </c>
      <c r="BL63" s="6">
        <f t="shared" si="1"/>
        <v>0</v>
      </c>
    </row>
    <row r="64" spans="1:64" s="6" customForma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31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31"/>
      <c r="AY64" s="231"/>
      <c r="AZ64" s="231"/>
      <c r="BA64" s="242"/>
      <c r="BB64" s="242"/>
      <c r="BC64" s="242"/>
      <c r="BD64" s="242"/>
      <c r="BH64" s="6">
        <f t="shared" si="0"/>
        <v>0</v>
      </c>
      <c r="BL64" s="6">
        <f t="shared" si="1"/>
        <v>0</v>
      </c>
    </row>
    <row r="65" spans="1:64" s="6" customFormat="1">
      <c r="A65" s="203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31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31"/>
      <c r="AY65" s="231"/>
      <c r="AZ65" s="231"/>
      <c r="BA65" s="242"/>
      <c r="BB65" s="242"/>
      <c r="BC65" s="242"/>
      <c r="BD65" s="242"/>
      <c r="BH65" s="6">
        <f t="shared" si="0"/>
        <v>0</v>
      </c>
      <c r="BL65" s="6">
        <f t="shared" si="1"/>
        <v>0</v>
      </c>
    </row>
    <row r="66" spans="1:64" s="6" customFormat="1">
      <c r="A66" s="203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31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31"/>
      <c r="AY66" s="231"/>
      <c r="AZ66" s="231"/>
      <c r="BA66" s="242"/>
      <c r="BB66" s="242"/>
      <c r="BC66" s="242"/>
      <c r="BD66" s="242"/>
      <c r="BH66" s="6">
        <f t="shared" si="0"/>
        <v>0</v>
      </c>
      <c r="BL66" s="6">
        <f t="shared" si="1"/>
        <v>0</v>
      </c>
    </row>
    <row r="67" spans="1:64" s="6" customFormat="1">
      <c r="A67" s="203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31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31"/>
      <c r="AY67" s="231"/>
      <c r="AZ67" s="231"/>
      <c r="BA67" s="242"/>
      <c r="BB67" s="242"/>
      <c r="BC67" s="242"/>
      <c r="BD67" s="242"/>
      <c r="BH67" s="6">
        <f t="shared" si="0"/>
        <v>0</v>
      </c>
      <c r="BL67" s="6">
        <f t="shared" si="1"/>
        <v>0</v>
      </c>
    </row>
    <row r="68" spans="1:64" s="6" customFormat="1">
      <c r="A68" s="203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31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31"/>
      <c r="AY68" s="231"/>
      <c r="AZ68" s="231"/>
      <c r="BA68" s="242"/>
      <c r="BB68" s="242"/>
      <c r="BC68" s="242"/>
      <c r="BD68" s="242"/>
      <c r="BH68" s="6">
        <f t="shared" si="0"/>
        <v>0</v>
      </c>
      <c r="BL68" s="6">
        <f t="shared" si="1"/>
        <v>0</v>
      </c>
    </row>
    <row r="69" spans="1:64" s="6" customFormat="1">
      <c r="A69" s="203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31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31"/>
      <c r="AY69" s="231"/>
      <c r="AZ69" s="231"/>
      <c r="BA69" s="242"/>
      <c r="BB69" s="242"/>
      <c r="BC69" s="242"/>
      <c r="BD69" s="242"/>
      <c r="BH69" s="6">
        <f t="shared" si="0"/>
        <v>0</v>
      </c>
      <c r="BL69" s="6">
        <f t="shared" si="1"/>
        <v>0</v>
      </c>
    </row>
    <row r="70" spans="1:64" s="6" customFormat="1">
      <c r="A70" s="203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31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31"/>
      <c r="AY70" s="231"/>
      <c r="AZ70" s="231"/>
      <c r="BA70" s="242"/>
      <c r="BB70" s="242"/>
      <c r="BC70" s="242"/>
      <c r="BD70" s="242"/>
      <c r="BH70" s="6">
        <f t="shared" ref="BH70:BH133" si="2">SUM(B70:J70)</f>
        <v>0</v>
      </c>
      <c r="BL70" s="6">
        <f t="shared" ref="BL70:BL133" si="3">COUNTIF(B70:J70,"&gt;2")</f>
        <v>0</v>
      </c>
    </row>
    <row r="71" spans="1:64" s="6" customFormat="1">
      <c r="A71" s="203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31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31"/>
      <c r="AY71" s="231"/>
      <c r="AZ71" s="231"/>
      <c r="BA71" s="242"/>
      <c r="BB71" s="242"/>
      <c r="BC71" s="242"/>
      <c r="BD71" s="242"/>
      <c r="BH71" s="6">
        <f t="shared" si="2"/>
        <v>0</v>
      </c>
      <c r="BL71" s="6">
        <f t="shared" si="3"/>
        <v>0</v>
      </c>
    </row>
    <row r="72" spans="1:64" s="6" customFormat="1">
      <c r="A72" s="203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31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31"/>
      <c r="AY72" s="231"/>
      <c r="AZ72" s="231"/>
      <c r="BA72" s="242"/>
      <c r="BB72" s="242"/>
      <c r="BC72" s="242"/>
      <c r="BD72" s="242"/>
      <c r="BH72" s="6">
        <f t="shared" si="2"/>
        <v>0</v>
      </c>
      <c r="BL72" s="6">
        <f t="shared" si="3"/>
        <v>0</v>
      </c>
    </row>
    <row r="73" spans="1:64" s="6" customFormat="1">
      <c r="A73" s="203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31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31"/>
      <c r="AY73" s="231"/>
      <c r="AZ73" s="231"/>
      <c r="BA73" s="242"/>
      <c r="BB73" s="242"/>
      <c r="BC73" s="242"/>
      <c r="BD73" s="242"/>
      <c r="BH73" s="6">
        <f t="shared" si="2"/>
        <v>0</v>
      </c>
      <c r="BL73" s="6">
        <f t="shared" si="3"/>
        <v>0</v>
      </c>
    </row>
    <row r="74" spans="1:64" s="6" customFormat="1">
      <c r="A74" s="203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31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31"/>
      <c r="AY74" s="231"/>
      <c r="AZ74" s="231"/>
      <c r="BA74" s="242"/>
      <c r="BB74" s="242"/>
      <c r="BC74" s="242"/>
      <c r="BD74" s="242"/>
      <c r="BH74" s="6">
        <f t="shared" si="2"/>
        <v>0</v>
      </c>
      <c r="BL74" s="6">
        <f t="shared" si="3"/>
        <v>0</v>
      </c>
    </row>
    <row r="75" spans="1:64" s="6" customFormat="1">
      <c r="A75" s="203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31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31"/>
      <c r="AY75" s="231"/>
      <c r="AZ75" s="231"/>
      <c r="BA75" s="242"/>
      <c r="BB75" s="242"/>
      <c r="BC75" s="242"/>
      <c r="BD75" s="242"/>
      <c r="BH75" s="6">
        <f t="shared" si="2"/>
        <v>0</v>
      </c>
      <c r="BL75" s="6">
        <f t="shared" si="3"/>
        <v>0</v>
      </c>
    </row>
    <row r="76" spans="1:64" s="6" customFormat="1">
      <c r="A76" s="203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31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31"/>
      <c r="AY76" s="231"/>
      <c r="AZ76" s="231"/>
      <c r="BA76" s="242"/>
      <c r="BB76" s="242"/>
      <c r="BC76" s="242"/>
      <c r="BD76" s="242"/>
      <c r="BH76" s="6">
        <f t="shared" si="2"/>
        <v>0</v>
      </c>
      <c r="BL76" s="6">
        <f t="shared" si="3"/>
        <v>0</v>
      </c>
    </row>
    <row r="77" spans="1:64" s="6" customFormat="1">
      <c r="A77" s="203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31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31"/>
      <c r="AY77" s="231"/>
      <c r="AZ77" s="231"/>
      <c r="BA77" s="242"/>
      <c r="BB77" s="242"/>
      <c r="BC77" s="242"/>
      <c r="BD77" s="242"/>
      <c r="BH77" s="6">
        <f t="shared" si="2"/>
        <v>0</v>
      </c>
      <c r="BL77" s="6">
        <f t="shared" si="3"/>
        <v>0</v>
      </c>
    </row>
    <row r="78" spans="1:64" s="6" customFormat="1">
      <c r="A78" s="203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31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31"/>
      <c r="AY78" s="231"/>
      <c r="AZ78" s="231"/>
      <c r="BA78" s="242"/>
      <c r="BB78" s="242"/>
      <c r="BC78" s="242"/>
      <c r="BD78" s="242"/>
      <c r="BH78" s="6">
        <f t="shared" si="2"/>
        <v>0</v>
      </c>
      <c r="BL78" s="6">
        <f t="shared" si="3"/>
        <v>0</v>
      </c>
    </row>
    <row r="79" spans="1:64" s="6" customFormat="1">
      <c r="A79" s="203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31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31"/>
      <c r="AY79" s="231"/>
      <c r="AZ79" s="231"/>
      <c r="BA79" s="242"/>
      <c r="BB79" s="242"/>
      <c r="BC79" s="242"/>
      <c r="BD79" s="242"/>
      <c r="BH79" s="6">
        <f t="shared" si="2"/>
        <v>0</v>
      </c>
      <c r="BL79" s="6">
        <f t="shared" si="3"/>
        <v>0</v>
      </c>
    </row>
    <row r="80" spans="1:64" s="6" customFormat="1">
      <c r="A80" s="203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31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31"/>
      <c r="AY80" s="231"/>
      <c r="AZ80" s="231"/>
      <c r="BA80" s="242"/>
      <c r="BB80" s="242"/>
      <c r="BC80" s="242"/>
      <c r="BD80" s="242"/>
      <c r="BH80" s="6">
        <f t="shared" si="2"/>
        <v>0</v>
      </c>
      <c r="BL80" s="6">
        <f t="shared" si="3"/>
        <v>0</v>
      </c>
    </row>
    <row r="81" spans="1:64" s="6" customFormat="1">
      <c r="A81" s="203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31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31"/>
      <c r="AY81" s="231"/>
      <c r="AZ81" s="231"/>
      <c r="BA81" s="242"/>
      <c r="BB81" s="242"/>
      <c r="BC81" s="242"/>
      <c r="BD81" s="242"/>
      <c r="BH81" s="6">
        <f t="shared" si="2"/>
        <v>0</v>
      </c>
      <c r="BL81" s="6">
        <f t="shared" si="3"/>
        <v>0</v>
      </c>
    </row>
    <row r="82" spans="1:64" s="6" customFormat="1">
      <c r="A82" s="203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31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31"/>
      <c r="AY82" s="231"/>
      <c r="AZ82" s="231"/>
      <c r="BA82" s="242"/>
      <c r="BB82" s="242"/>
      <c r="BC82" s="242"/>
      <c r="BD82" s="242"/>
      <c r="BH82" s="6">
        <f t="shared" si="2"/>
        <v>0</v>
      </c>
      <c r="BL82" s="6">
        <f t="shared" si="3"/>
        <v>0</v>
      </c>
    </row>
    <row r="83" spans="1:64" s="6" customFormat="1">
      <c r="A83" s="203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31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31"/>
      <c r="AY83" s="231"/>
      <c r="AZ83" s="231"/>
      <c r="BA83" s="242"/>
      <c r="BB83" s="242"/>
      <c r="BC83" s="242"/>
      <c r="BD83" s="242"/>
      <c r="BH83" s="6">
        <f t="shared" si="2"/>
        <v>0</v>
      </c>
      <c r="BL83" s="6">
        <f t="shared" si="3"/>
        <v>0</v>
      </c>
    </row>
    <row r="84" spans="1:64" s="6" customFormat="1">
      <c r="A84" s="203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31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31"/>
      <c r="AY84" s="231"/>
      <c r="AZ84" s="231"/>
      <c r="BA84" s="242"/>
      <c r="BB84" s="242"/>
      <c r="BC84" s="242"/>
      <c r="BD84" s="242"/>
      <c r="BH84" s="6">
        <f t="shared" si="2"/>
        <v>0</v>
      </c>
      <c r="BL84" s="6">
        <f t="shared" si="3"/>
        <v>0</v>
      </c>
    </row>
    <row r="85" spans="1:64" s="6" customFormat="1">
      <c r="A85" s="20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31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31"/>
      <c r="AY85" s="231"/>
      <c r="AZ85" s="231"/>
      <c r="BA85" s="242"/>
      <c r="BB85" s="242"/>
      <c r="BC85" s="242"/>
      <c r="BD85" s="242"/>
      <c r="BH85" s="6">
        <f t="shared" si="2"/>
        <v>0</v>
      </c>
      <c r="BL85" s="6">
        <f t="shared" si="3"/>
        <v>0</v>
      </c>
    </row>
    <row r="86" spans="1:64" s="6" customFormat="1">
      <c r="A86" s="203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31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31"/>
      <c r="AY86" s="231"/>
      <c r="AZ86" s="231"/>
      <c r="BA86" s="242"/>
      <c r="BB86" s="242"/>
      <c r="BC86" s="242"/>
      <c r="BD86" s="242"/>
      <c r="BH86" s="6">
        <f t="shared" si="2"/>
        <v>0</v>
      </c>
      <c r="BL86" s="6">
        <f t="shared" si="3"/>
        <v>0</v>
      </c>
    </row>
    <row r="87" spans="1:64" s="6" customFormat="1">
      <c r="A87" s="203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31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31"/>
      <c r="AY87" s="231"/>
      <c r="AZ87" s="231"/>
      <c r="BA87" s="242"/>
      <c r="BB87" s="242"/>
      <c r="BC87" s="242"/>
      <c r="BD87" s="242"/>
      <c r="BH87" s="6">
        <f t="shared" si="2"/>
        <v>0</v>
      </c>
      <c r="BL87" s="6">
        <f t="shared" si="3"/>
        <v>0</v>
      </c>
    </row>
    <row r="88" spans="1:64" s="6" customFormat="1">
      <c r="A88" s="203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31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31"/>
      <c r="AY88" s="231"/>
      <c r="AZ88" s="231"/>
      <c r="BA88" s="242"/>
      <c r="BB88" s="242"/>
      <c r="BC88" s="242"/>
      <c r="BD88" s="242"/>
      <c r="BH88" s="6">
        <f t="shared" si="2"/>
        <v>0</v>
      </c>
      <c r="BL88" s="6">
        <f t="shared" si="3"/>
        <v>0</v>
      </c>
    </row>
    <row r="89" spans="1:64" s="6" customFormat="1">
      <c r="A89" s="203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31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31"/>
      <c r="AY89" s="231"/>
      <c r="AZ89" s="231"/>
      <c r="BA89" s="242"/>
      <c r="BB89" s="242"/>
      <c r="BC89" s="242"/>
      <c r="BD89" s="242"/>
      <c r="BH89" s="6">
        <f t="shared" si="2"/>
        <v>0</v>
      </c>
      <c r="BL89" s="6">
        <f t="shared" si="3"/>
        <v>0</v>
      </c>
    </row>
    <row r="90" spans="1:64" s="6" customFormat="1">
      <c r="A90" s="203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31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31"/>
      <c r="AY90" s="231"/>
      <c r="AZ90" s="231"/>
      <c r="BA90" s="242"/>
      <c r="BB90" s="242"/>
      <c r="BC90" s="242"/>
      <c r="BD90" s="242"/>
      <c r="BH90" s="6">
        <f t="shared" si="2"/>
        <v>0</v>
      </c>
      <c r="BL90" s="6">
        <f t="shared" si="3"/>
        <v>0</v>
      </c>
    </row>
    <row r="91" spans="1:64" s="6" customFormat="1">
      <c r="A91" s="203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31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31"/>
      <c r="AY91" s="231"/>
      <c r="AZ91" s="231"/>
      <c r="BA91" s="242"/>
      <c r="BB91" s="242"/>
      <c r="BC91" s="242"/>
      <c r="BD91" s="242"/>
      <c r="BH91" s="6">
        <f t="shared" si="2"/>
        <v>0</v>
      </c>
      <c r="BL91" s="6">
        <f t="shared" si="3"/>
        <v>0</v>
      </c>
    </row>
    <row r="92" spans="1:64" s="6" customFormat="1">
      <c r="A92" s="203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31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31"/>
      <c r="AY92" s="231"/>
      <c r="AZ92" s="231"/>
      <c r="BA92" s="242"/>
      <c r="BB92" s="242"/>
      <c r="BC92" s="242"/>
      <c r="BD92" s="242"/>
      <c r="BH92" s="6">
        <f t="shared" si="2"/>
        <v>0</v>
      </c>
      <c r="BL92" s="6">
        <f t="shared" si="3"/>
        <v>0</v>
      </c>
    </row>
    <row r="93" spans="1:64" s="6" customFormat="1">
      <c r="A93" s="203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31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31"/>
      <c r="AY93" s="231"/>
      <c r="AZ93" s="231"/>
      <c r="BA93" s="242"/>
      <c r="BB93" s="242"/>
      <c r="BC93" s="242"/>
      <c r="BD93" s="242"/>
      <c r="BH93" s="6">
        <f t="shared" si="2"/>
        <v>0</v>
      </c>
      <c r="BL93" s="6">
        <f t="shared" si="3"/>
        <v>0</v>
      </c>
    </row>
    <row r="94" spans="1:64" s="6" customFormat="1">
      <c r="A94" s="203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31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31"/>
      <c r="AY94" s="231"/>
      <c r="AZ94" s="231"/>
      <c r="BA94" s="242"/>
      <c r="BB94" s="242"/>
      <c r="BC94" s="242"/>
      <c r="BD94" s="242"/>
      <c r="BH94" s="6">
        <f t="shared" si="2"/>
        <v>0</v>
      </c>
      <c r="BL94" s="6">
        <f t="shared" si="3"/>
        <v>0</v>
      </c>
    </row>
    <row r="95" spans="1:64" s="6" customFormat="1">
      <c r="A95" s="203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31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31"/>
      <c r="AY95" s="231"/>
      <c r="AZ95" s="231"/>
      <c r="BA95" s="242"/>
      <c r="BB95" s="242"/>
      <c r="BC95" s="242"/>
      <c r="BD95" s="242"/>
      <c r="BH95" s="6">
        <f t="shared" si="2"/>
        <v>0</v>
      </c>
      <c r="BL95" s="6">
        <f t="shared" si="3"/>
        <v>0</v>
      </c>
    </row>
    <row r="96" spans="1:64" s="6" customFormat="1">
      <c r="A96" s="203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31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31"/>
      <c r="AY96" s="231"/>
      <c r="AZ96" s="231"/>
      <c r="BA96" s="242"/>
      <c r="BB96" s="242"/>
      <c r="BC96" s="242"/>
      <c r="BD96" s="242"/>
      <c r="BH96" s="6">
        <f t="shared" si="2"/>
        <v>0</v>
      </c>
      <c r="BL96" s="6">
        <f t="shared" si="3"/>
        <v>0</v>
      </c>
    </row>
    <row r="97" spans="1:64" s="6" customFormat="1">
      <c r="A97" s="203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31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31"/>
      <c r="AY97" s="231"/>
      <c r="AZ97" s="231"/>
      <c r="BA97" s="242"/>
      <c r="BB97" s="242"/>
      <c r="BC97" s="242"/>
      <c r="BD97" s="242"/>
      <c r="BH97" s="6">
        <f t="shared" si="2"/>
        <v>0</v>
      </c>
      <c r="BL97" s="6">
        <f t="shared" si="3"/>
        <v>0</v>
      </c>
    </row>
    <row r="98" spans="1:64" s="6" customFormat="1">
      <c r="A98" s="203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31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31"/>
      <c r="AY98" s="231"/>
      <c r="AZ98" s="231"/>
      <c r="BA98" s="242"/>
      <c r="BB98" s="242"/>
      <c r="BC98" s="242"/>
      <c r="BD98" s="242"/>
      <c r="BH98" s="6">
        <f t="shared" si="2"/>
        <v>0</v>
      </c>
      <c r="BL98" s="6">
        <f t="shared" si="3"/>
        <v>0</v>
      </c>
    </row>
    <row r="99" spans="1:64" s="6" customFormat="1">
      <c r="A99" s="203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31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31"/>
      <c r="AY99" s="231"/>
      <c r="AZ99" s="231"/>
      <c r="BA99" s="242"/>
      <c r="BB99" s="242"/>
      <c r="BC99" s="242"/>
      <c r="BD99" s="242"/>
      <c r="BH99" s="6">
        <f t="shared" si="2"/>
        <v>0</v>
      </c>
      <c r="BL99" s="6">
        <f t="shared" si="3"/>
        <v>0</v>
      </c>
    </row>
    <row r="100" spans="1:64" s="6" customFormat="1">
      <c r="A100" s="203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31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31"/>
      <c r="AY100" s="231"/>
      <c r="AZ100" s="231"/>
      <c r="BA100" s="242"/>
      <c r="BB100" s="242"/>
      <c r="BC100" s="242"/>
      <c r="BD100" s="242"/>
      <c r="BH100" s="6">
        <f t="shared" si="2"/>
        <v>0</v>
      </c>
      <c r="BL100" s="6">
        <f t="shared" si="3"/>
        <v>0</v>
      </c>
    </row>
    <row r="101" spans="1:64" s="6" customFormat="1">
      <c r="A101" s="203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31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31"/>
      <c r="AY101" s="231"/>
      <c r="AZ101" s="231"/>
      <c r="BA101" s="242"/>
      <c r="BB101" s="242"/>
      <c r="BC101" s="242"/>
      <c r="BD101" s="242"/>
      <c r="BH101" s="6">
        <f t="shared" si="2"/>
        <v>0</v>
      </c>
      <c r="BL101" s="6">
        <f t="shared" si="3"/>
        <v>0</v>
      </c>
    </row>
    <row r="102" spans="1:64" s="6" customFormat="1">
      <c r="A102" s="203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31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31"/>
      <c r="AY102" s="231"/>
      <c r="AZ102" s="231"/>
      <c r="BA102" s="242"/>
      <c r="BB102" s="242"/>
      <c r="BC102" s="242"/>
      <c r="BD102" s="242"/>
      <c r="BH102" s="6">
        <f t="shared" si="2"/>
        <v>0</v>
      </c>
      <c r="BL102" s="6">
        <f t="shared" si="3"/>
        <v>0</v>
      </c>
    </row>
    <row r="103" spans="1:64" s="6" customFormat="1">
      <c r="A103" s="203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31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31"/>
      <c r="AY103" s="231"/>
      <c r="AZ103" s="231"/>
      <c r="BA103" s="242"/>
      <c r="BB103" s="242"/>
      <c r="BC103" s="242"/>
      <c r="BD103" s="242"/>
      <c r="BH103" s="6">
        <f t="shared" si="2"/>
        <v>0</v>
      </c>
      <c r="BL103" s="6">
        <f t="shared" si="3"/>
        <v>0</v>
      </c>
    </row>
    <row r="104" spans="1:64" s="6" customFormat="1">
      <c r="A104" s="203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31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31"/>
      <c r="AY104" s="231"/>
      <c r="AZ104" s="231"/>
      <c r="BA104" s="242"/>
      <c r="BB104" s="242"/>
      <c r="BC104" s="242"/>
      <c r="BD104" s="242"/>
      <c r="BH104" s="6">
        <f t="shared" si="2"/>
        <v>0</v>
      </c>
      <c r="BL104" s="6">
        <f t="shared" si="3"/>
        <v>0</v>
      </c>
    </row>
    <row r="105" spans="1:64" s="6" customFormat="1">
      <c r="A105" s="203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31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31"/>
      <c r="AY105" s="231"/>
      <c r="AZ105" s="231"/>
      <c r="BA105" s="242"/>
      <c r="BB105" s="242"/>
      <c r="BC105" s="242"/>
      <c r="BD105" s="242"/>
      <c r="BH105" s="6">
        <f t="shared" si="2"/>
        <v>0</v>
      </c>
      <c r="BL105" s="6">
        <f t="shared" si="3"/>
        <v>0</v>
      </c>
    </row>
    <row r="106" spans="1:64" s="6" customFormat="1">
      <c r="A106" s="203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31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31"/>
      <c r="AY106" s="231"/>
      <c r="AZ106" s="231"/>
      <c r="BA106" s="242"/>
      <c r="BB106" s="242"/>
      <c r="BC106" s="242"/>
      <c r="BD106" s="242"/>
      <c r="BH106" s="6">
        <f t="shared" si="2"/>
        <v>0</v>
      </c>
      <c r="BL106" s="6">
        <f t="shared" si="3"/>
        <v>0</v>
      </c>
    </row>
    <row r="107" spans="1:64" s="6" customFormat="1">
      <c r="A107" s="203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31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31"/>
      <c r="AY107" s="231"/>
      <c r="AZ107" s="231"/>
      <c r="BA107" s="242"/>
      <c r="BB107" s="242"/>
      <c r="BC107" s="242"/>
      <c r="BD107" s="242"/>
      <c r="BH107" s="6">
        <f t="shared" si="2"/>
        <v>0</v>
      </c>
      <c r="BL107" s="6">
        <f t="shared" si="3"/>
        <v>0</v>
      </c>
    </row>
    <row r="108" spans="1:64" s="6" customFormat="1">
      <c r="A108" s="203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31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31"/>
      <c r="AY108" s="231"/>
      <c r="AZ108" s="231"/>
      <c r="BA108" s="242"/>
      <c r="BB108" s="242"/>
      <c r="BC108" s="242"/>
      <c r="BD108" s="242"/>
      <c r="BH108" s="6">
        <f t="shared" si="2"/>
        <v>0</v>
      </c>
      <c r="BL108" s="6">
        <f t="shared" si="3"/>
        <v>0</v>
      </c>
    </row>
    <row r="109" spans="1:64" s="6" customFormat="1">
      <c r="A109" s="203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31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31"/>
      <c r="AY109" s="231"/>
      <c r="AZ109" s="231"/>
      <c r="BA109" s="242"/>
      <c r="BB109" s="242"/>
      <c r="BC109" s="242"/>
      <c r="BD109" s="242"/>
      <c r="BH109" s="6">
        <f t="shared" si="2"/>
        <v>0</v>
      </c>
      <c r="BL109" s="6">
        <f t="shared" si="3"/>
        <v>0</v>
      </c>
    </row>
    <row r="110" spans="1:64" s="6" customFormat="1">
      <c r="A110" s="203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31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31"/>
      <c r="AY110" s="231"/>
      <c r="AZ110" s="231"/>
      <c r="BA110" s="242"/>
      <c r="BB110" s="242"/>
      <c r="BC110" s="242"/>
      <c r="BD110" s="242"/>
      <c r="BH110" s="6">
        <f t="shared" si="2"/>
        <v>0</v>
      </c>
      <c r="BL110" s="6">
        <f t="shared" si="3"/>
        <v>0</v>
      </c>
    </row>
    <row r="111" spans="1:64" s="6" customFormat="1">
      <c r="A111" s="203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31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31"/>
      <c r="AY111" s="231"/>
      <c r="AZ111" s="231"/>
      <c r="BA111" s="242"/>
      <c r="BB111" s="242"/>
      <c r="BC111" s="242"/>
      <c r="BD111" s="242"/>
      <c r="BH111" s="6">
        <f t="shared" si="2"/>
        <v>0</v>
      </c>
      <c r="BL111" s="6">
        <f t="shared" si="3"/>
        <v>0</v>
      </c>
    </row>
    <row r="112" spans="1:64" s="6" customFormat="1">
      <c r="A112" s="203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31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31"/>
      <c r="AY112" s="231"/>
      <c r="AZ112" s="231"/>
      <c r="BA112" s="242"/>
      <c r="BB112" s="242"/>
      <c r="BC112" s="242"/>
      <c r="BD112" s="242"/>
      <c r="BH112" s="6">
        <f t="shared" si="2"/>
        <v>0</v>
      </c>
      <c r="BL112" s="6">
        <f t="shared" si="3"/>
        <v>0</v>
      </c>
    </row>
    <row r="113" spans="1:64" s="6" customFormat="1">
      <c r="A113" s="203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31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31"/>
      <c r="AY113" s="231"/>
      <c r="AZ113" s="231"/>
      <c r="BA113" s="242"/>
      <c r="BB113" s="242"/>
      <c r="BC113" s="242"/>
      <c r="BD113" s="242"/>
      <c r="BH113" s="6">
        <f t="shared" si="2"/>
        <v>0</v>
      </c>
      <c r="BL113" s="6">
        <f t="shared" si="3"/>
        <v>0</v>
      </c>
    </row>
    <row r="114" spans="1:64" s="6" customFormat="1">
      <c r="A114" s="203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31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31"/>
      <c r="AY114" s="231"/>
      <c r="AZ114" s="231"/>
      <c r="BA114" s="242"/>
      <c r="BB114" s="242"/>
      <c r="BC114" s="242"/>
      <c r="BD114" s="242"/>
      <c r="BH114" s="6">
        <f t="shared" si="2"/>
        <v>0</v>
      </c>
      <c r="BL114" s="6">
        <f t="shared" si="3"/>
        <v>0</v>
      </c>
    </row>
    <row r="115" spans="1:64" s="6" customFormat="1">
      <c r="A115" s="203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31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31"/>
      <c r="AY115" s="231"/>
      <c r="AZ115" s="231"/>
      <c r="BA115" s="242"/>
      <c r="BB115" s="242"/>
      <c r="BC115" s="242"/>
      <c r="BD115" s="242"/>
      <c r="BH115" s="6">
        <f t="shared" si="2"/>
        <v>0</v>
      </c>
      <c r="BL115" s="6">
        <f t="shared" si="3"/>
        <v>0</v>
      </c>
    </row>
    <row r="116" spans="1:64" s="6" customFormat="1">
      <c r="A116" s="203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31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31"/>
      <c r="AY116" s="231"/>
      <c r="AZ116" s="231"/>
      <c r="BA116" s="242"/>
      <c r="BB116" s="242"/>
      <c r="BC116" s="242"/>
      <c r="BD116" s="242"/>
      <c r="BH116" s="6">
        <f t="shared" si="2"/>
        <v>0</v>
      </c>
      <c r="BL116" s="6">
        <f t="shared" si="3"/>
        <v>0</v>
      </c>
    </row>
    <row r="117" spans="1:64" s="6" customFormat="1">
      <c r="A117" s="203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31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31"/>
      <c r="AY117" s="231"/>
      <c r="AZ117" s="231"/>
      <c r="BA117" s="242"/>
      <c r="BB117" s="242"/>
      <c r="BC117" s="242"/>
      <c r="BD117" s="242"/>
      <c r="BH117" s="6">
        <f t="shared" si="2"/>
        <v>0</v>
      </c>
      <c r="BL117" s="6">
        <f t="shared" si="3"/>
        <v>0</v>
      </c>
    </row>
    <row r="118" spans="1:64" s="6" customFormat="1">
      <c r="A118" s="203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31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31"/>
      <c r="AY118" s="231"/>
      <c r="AZ118" s="231"/>
      <c r="BA118" s="242"/>
      <c r="BB118" s="242"/>
      <c r="BC118" s="242"/>
      <c r="BD118" s="242"/>
      <c r="BH118" s="6">
        <f t="shared" si="2"/>
        <v>0</v>
      </c>
      <c r="BL118" s="6">
        <f t="shared" si="3"/>
        <v>0</v>
      </c>
    </row>
    <row r="119" spans="1:64" s="6" customFormat="1">
      <c r="A119" s="203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31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31"/>
      <c r="AY119" s="231"/>
      <c r="AZ119" s="231"/>
      <c r="BA119" s="242"/>
      <c r="BB119" s="242"/>
      <c r="BC119" s="242"/>
      <c r="BD119" s="242"/>
      <c r="BH119" s="6">
        <f t="shared" si="2"/>
        <v>0</v>
      </c>
      <c r="BL119" s="6">
        <f t="shared" si="3"/>
        <v>0</v>
      </c>
    </row>
    <row r="120" spans="1:64" s="6" customFormat="1">
      <c r="A120" s="203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31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31"/>
      <c r="AY120" s="231"/>
      <c r="AZ120" s="231"/>
      <c r="BA120" s="242"/>
      <c r="BB120" s="242"/>
      <c r="BC120" s="242"/>
      <c r="BD120" s="242"/>
      <c r="BH120" s="6">
        <f t="shared" si="2"/>
        <v>0</v>
      </c>
      <c r="BL120" s="6">
        <f t="shared" si="3"/>
        <v>0</v>
      </c>
    </row>
    <row r="121" spans="1:64" s="6" customFormat="1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31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31"/>
      <c r="AY121" s="231"/>
      <c r="AZ121" s="231"/>
      <c r="BA121" s="242"/>
      <c r="BB121" s="242"/>
      <c r="BC121" s="242"/>
      <c r="BD121" s="242"/>
      <c r="BH121" s="6">
        <f t="shared" si="2"/>
        <v>0</v>
      </c>
      <c r="BL121" s="6">
        <f t="shared" si="3"/>
        <v>0</v>
      </c>
    </row>
    <row r="122" spans="1:64" s="6" customFormat="1">
      <c r="A122" s="203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31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31"/>
      <c r="AY122" s="231"/>
      <c r="AZ122" s="231"/>
      <c r="BA122" s="242"/>
      <c r="BB122" s="242"/>
      <c r="BC122" s="242"/>
      <c r="BD122" s="242"/>
      <c r="BH122" s="6">
        <f t="shared" si="2"/>
        <v>0</v>
      </c>
      <c r="BL122" s="6">
        <f t="shared" si="3"/>
        <v>0</v>
      </c>
    </row>
    <row r="123" spans="1:64" s="6" customFormat="1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31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31"/>
      <c r="AY123" s="231"/>
      <c r="AZ123" s="231"/>
      <c r="BA123" s="242"/>
      <c r="BB123" s="242"/>
      <c r="BC123" s="242"/>
      <c r="BD123" s="242"/>
      <c r="BH123" s="6">
        <f t="shared" si="2"/>
        <v>0</v>
      </c>
      <c r="BL123" s="6">
        <f t="shared" si="3"/>
        <v>0</v>
      </c>
    </row>
    <row r="124" spans="1:64" s="6" customFormat="1">
      <c r="A124" s="203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31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31"/>
      <c r="AY124" s="231"/>
      <c r="AZ124" s="231"/>
      <c r="BA124" s="242"/>
      <c r="BB124" s="242"/>
      <c r="BC124" s="242"/>
      <c r="BD124" s="242"/>
      <c r="BH124" s="6">
        <f t="shared" si="2"/>
        <v>0</v>
      </c>
      <c r="BL124" s="6">
        <f t="shared" si="3"/>
        <v>0</v>
      </c>
    </row>
    <row r="125" spans="1:64" s="6" customFormat="1">
      <c r="A125" s="203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31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31"/>
      <c r="AY125" s="231"/>
      <c r="AZ125" s="231"/>
      <c r="BA125" s="242"/>
      <c r="BB125" s="242"/>
      <c r="BC125" s="242"/>
      <c r="BD125" s="242"/>
      <c r="BH125" s="6">
        <f t="shared" si="2"/>
        <v>0</v>
      </c>
      <c r="BL125" s="6">
        <f t="shared" si="3"/>
        <v>0</v>
      </c>
    </row>
    <row r="126" spans="1:64" s="6" customFormat="1">
      <c r="A126" s="203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31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31"/>
      <c r="AY126" s="231"/>
      <c r="AZ126" s="231"/>
      <c r="BA126" s="242"/>
      <c r="BB126" s="242"/>
      <c r="BC126" s="242"/>
      <c r="BD126" s="242"/>
      <c r="BH126" s="6">
        <f t="shared" si="2"/>
        <v>0</v>
      </c>
      <c r="BL126" s="6">
        <f t="shared" si="3"/>
        <v>0</v>
      </c>
    </row>
    <row r="127" spans="1:64" s="6" customFormat="1">
      <c r="A127" s="203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31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31"/>
      <c r="AY127" s="231"/>
      <c r="AZ127" s="231"/>
      <c r="BA127" s="242"/>
      <c r="BB127" s="242"/>
      <c r="BC127" s="242"/>
      <c r="BD127" s="242"/>
      <c r="BH127" s="6">
        <f t="shared" si="2"/>
        <v>0</v>
      </c>
      <c r="BL127" s="6">
        <f t="shared" si="3"/>
        <v>0</v>
      </c>
    </row>
    <row r="128" spans="1:64" s="6" customFormat="1">
      <c r="A128" s="203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31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31"/>
      <c r="AY128" s="231"/>
      <c r="AZ128" s="231"/>
      <c r="BA128" s="242"/>
      <c r="BB128" s="242"/>
      <c r="BC128" s="242"/>
      <c r="BD128" s="242"/>
      <c r="BH128" s="6">
        <f t="shared" si="2"/>
        <v>0</v>
      </c>
      <c r="BL128" s="6">
        <f t="shared" si="3"/>
        <v>0</v>
      </c>
    </row>
    <row r="129" spans="1:64" s="6" customFormat="1">
      <c r="A129" s="203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31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31"/>
      <c r="AY129" s="231"/>
      <c r="AZ129" s="231"/>
      <c r="BA129" s="242"/>
      <c r="BB129" s="242"/>
      <c r="BC129" s="242"/>
      <c r="BD129" s="242"/>
      <c r="BH129" s="6">
        <f t="shared" si="2"/>
        <v>0</v>
      </c>
      <c r="BL129" s="6">
        <f t="shared" si="3"/>
        <v>0</v>
      </c>
    </row>
    <row r="130" spans="1:64" s="6" customFormat="1">
      <c r="A130" s="203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31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31"/>
      <c r="AY130" s="231"/>
      <c r="AZ130" s="231"/>
      <c r="BA130" s="242"/>
      <c r="BB130" s="242"/>
      <c r="BC130" s="242"/>
      <c r="BD130" s="242"/>
      <c r="BH130" s="6">
        <f t="shared" si="2"/>
        <v>0</v>
      </c>
      <c r="BL130" s="6">
        <f t="shared" si="3"/>
        <v>0</v>
      </c>
    </row>
    <row r="131" spans="1:64" s="6" customFormat="1">
      <c r="A131" s="203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31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31"/>
      <c r="AY131" s="231"/>
      <c r="AZ131" s="231"/>
      <c r="BA131" s="242"/>
      <c r="BB131" s="242"/>
      <c r="BC131" s="242"/>
      <c r="BD131" s="242"/>
      <c r="BH131" s="6">
        <f t="shared" si="2"/>
        <v>0</v>
      </c>
      <c r="BL131" s="6">
        <f t="shared" si="3"/>
        <v>0</v>
      </c>
    </row>
    <row r="132" spans="1:64" s="6" customFormat="1">
      <c r="A132" s="203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31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31"/>
      <c r="AY132" s="231"/>
      <c r="AZ132" s="231"/>
      <c r="BA132" s="242"/>
      <c r="BB132" s="242"/>
      <c r="BC132" s="242"/>
      <c r="BD132" s="242"/>
      <c r="BH132" s="6">
        <f t="shared" si="2"/>
        <v>0</v>
      </c>
      <c r="BL132" s="6">
        <f t="shared" si="3"/>
        <v>0</v>
      </c>
    </row>
    <row r="133" spans="1:64" s="6" customFormat="1">
      <c r="A133" s="203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31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31"/>
      <c r="AY133" s="231"/>
      <c r="AZ133" s="231"/>
      <c r="BA133" s="242"/>
      <c r="BB133" s="242"/>
      <c r="BC133" s="242"/>
      <c r="BD133" s="242"/>
      <c r="BH133" s="6">
        <f t="shared" si="2"/>
        <v>0</v>
      </c>
      <c r="BL133" s="6">
        <f t="shared" si="3"/>
        <v>0</v>
      </c>
    </row>
    <row r="134" spans="1:64" s="6" customFormat="1">
      <c r="A134" s="203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31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31"/>
      <c r="AY134" s="231"/>
      <c r="AZ134" s="231"/>
      <c r="BA134" s="242"/>
      <c r="BB134" s="242"/>
      <c r="BC134" s="242"/>
      <c r="BD134" s="242"/>
      <c r="BH134" s="6">
        <f t="shared" ref="BH134:BH197" si="4">SUM(B134:J134)</f>
        <v>0</v>
      </c>
      <c r="BL134" s="6">
        <f t="shared" ref="BL134:BL197" si="5">COUNTIF(B134:J134,"&gt;2")</f>
        <v>0</v>
      </c>
    </row>
    <row r="135" spans="1:64" s="6" customFormat="1">
      <c r="A135" s="203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31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31"/>
      <c r="AY135" s="231"/>
      <c r="AZ135" s="231"/>
      <c r="BA135" s="242"/>
      <c r="BB135" s="242"/>
      <c r="BC135" s="242"/>
      <c r="BD135" s="242"/>
      <c r="BH135" s="6">
        <f t="shared" si="4"/>
        <v>0</v>
      </c>
      <c r="BL135" s="6">
        <f t="shared" si="5"/>
        <v>0</v>
      </c>
    </row>
    <row r="136" spans="1:64" s="6" customFormat="1">
      <c r="A136" s="203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31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31"/>
      <c r="AY136" s="231"/>
      <c r="AZ136" s="231"/>
      <c r="BA136" s="242"/>
      <c r="BB136" s="242"/>
      <c r="BC136" s="242"/>
      <c r="BD136" s="242"/>
      <c r="BH136" s="6">
        <f t="shared" si="4"/>
        <v>0</v>
      </c>
      <c r="BL136" s="6">
        <f t="shared" si="5"/>
        <v>0</v>
      </c>
    </row>
    <row r="137" spans="1:64" s="6" customFormat="1">
      <c r="A137" s="203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31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31"/>
      <c r="AY137" s="231"/>
      <c r="AZ137" s="231"/>
      <c r="BA137" s="242"/>
      <c r="BB137" s="242"/>
      <c r="BC137" s="242"/>
      <c r="BD137" s="242"/>
      <c r="BH137" s="6">
        <f t="shared" si="4"/>
        <v>0</v>
      </c>
      <c r="BL137" s="6">
        <f t="shared" si="5"/>
        <v>0</v>
      </c>
    </row>
    <row r="138" spans="1:64" s="6" customFormat="1">
      <c r="A138" s="203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31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31"/>
      <c r="AY138" s="231"/>
      <c r="AZ138" s="231"/>
      <c r="BA138" s="242"/>
      <c r="BB138" s="242"/>
      <c r="BC138" s="242"/>
      <c r="BD138" s="242"/>
      <c r="BH138" s="6">
        <f t="shared" si="4"/>
        <v>0</v>
      </c>
      <c r="BL138" s="6">
        <f t="shared" si="5"/>
        <v>0</v>
      </c>
    </row>
    <row r="139" spans="1:64" s="6" customFormat="1">
      <c r="A139" s="203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31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31"/>
      <c r="AY139" s="231"/>
      <c r="AZ139" s="231"/>
      <c r="BA139" s="242"/>
      <c r="BB139" s="242"/>
      <c r="BC139" s="242"/>
      <c r="BD139" s="242"/>
      <c r="BH139" s="6">
        <f t="shared" si="4"/>
        <v>0</v>
      </c>
      <c r="BL139" s="6">
        <f t="shared" si="5"/>
        <v>0</v>
      </c>
    </row>
    <row r="140" spans="1:64" s="6" customFormat="1">
      <c r="A140" s="203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31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31"/>
      <c r="AY140" s="231"/>
      <c r="AZ140" s="231"/>
      <c r="BA140" s="242"/>
      <c r="BB140" s="242"/>
      <c r="BC140" s="242"/>
      <c r="BD140" s="242"/>
      <c r="BH140" s="6">
        <f t="shared" si="4"/>
        <v>0</v>
      </c>
      <c r="BL140" s="6">
        <f t="shared" si="5"/>
        <v>0</v>
      </c>
    </row>
    <row r="141" spans="1:64" s="6" customFormat="1">
      <c r="A141" s="203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31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31"/>
      <c r="AY141" s="231"/>
      <c r="AZ141" s="231"/>
      <c r="BA141" s="242"/>
      <c r="BB141" s="242"/>
      <c r="BC141" s="242"/>
      <c r="BD141" s="242"/>
      <c r="BH141" s="6">
        <f t="shared" si="4"/>
        <v>0</v>
      </c>
      <c r="BL141" s="6">
        <f t="shared" si="5"/>
        <v>0</v>
      </c>
    </row>
    <row r="142" spans="1:64" s="6" customFormat="1">
      <c r="A142" s="203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31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31"/>
      <c r="AY142" s="231"/>
      <c r="AZ142" s="231"/>
      <c r="BA142" s="242"/>
      <c r="BB142" s="242"/>
      <c r="BC142" s="242"/>
      <c r="BD142" s="242"/>
      <c r="BH142" s="6">
        <f t="shared" si="4"/>
        <v>0</v>
      </c>
      <c r="BL142" s="6">
        <f t="shared" si="5"/>
        <v>0</v>
      </c>
    </row>
    <row r="143" spans="1:64" s="6" customFormat="1">
      <c r="A143" s="203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31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31"/>
      <c r="AY143" s="231"/>
      <c r="AZ143" s="231"/>
      <c r="BA143" s="242"/>
      <c r="BB143" s="242"/>
      <c r="BC143" s="242"/>
      <c r="BD143" s="242"/>
      <c r="BH143" s="6">
        <f t="shared" si="4"/>
        <v>0</v>
      </c>
      <c r="BL143" s="6">
        <f t="shared" si="5"/>
        <v>0</v>
      </c>
    </row>
    <row r="144" spans="1:64" s="6" customFormat="1">
      <c r="A144" s="203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31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31"/>
      <c r="AY144" s="231"/>
      <c r="AZ144" s="231"/>
      <c r="BA144" s="242"/>
      <c r="BB144" s="242"/>
      <c r="BC144" s="242"/>
      <c r="BD144" s="242"/>
      <c r="BH144" s="6">
        <f t="shared" si="4"/>
        <v>0</v>
      </c>
      <c r="BL144" s="6">
        <f t="shared" si="5"/>
        <v>0</v>
      </c>
    </row>
    <row r="145" spans="1:64" s="6" customFormat="1">
      <c r="A145" s="203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31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31"/>
      <c r="AY145" s="231"/>
      <c r="AZ145" s="231"/>
      <c r="BA145" s="242"/>
      <c r="BB145" s="242"/>
      <c r="BC145" s="242"/>
      <c r="BD145" s="242"/>
      <c r="BH145" s="6">
        <f t="shared" si="4"/>
        <v>0</v>
      </c>
      <c r="BL145" s="6">
        <f t="shared" si="5"/>
        <v>0</v>
      </c>
    </row>
    <row r="146" spans="1:64" s="6" customFormat="1">
      <c r="A146" s="203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31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31"/>
      <c r="AY146" s="231"/>
      <c r="AZ146" s="231"/>
      <c r="BA146" s="242"/>
      <c r="BB146" s="242"/>
      <c r="BC146" s="242"/>
      <c r="BD146" s="242"/>
      <c r="BH146" s="6">
        <f t="shared" si="4"/>
        <v>0</v>
      </c>
      <c r="BL146" s="6">
        <f t="shared" si="5"/>
        <v>0</v>
      </c>
    </row>
    <row r="147" spans="1:64" s="6" customFormat="1">
      <c r="A147" s="203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31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31"/>
      <c r="AY147" s="231"/>
      <c r="AZ147" s="231"/>
      <c r="BA147" s="242"/>
      <c r="BB147" s="242"/>
      <c r="BC147" s="242"/>
      <c r="BD147" s="242"/>
      <c r="BH147" s="6">
        <f t="shared" si="4"/>
        <v>0</v>
      </c>
      <c r="BL147" s="6">
        <f t="shared" si="5"/>
        <v>0</v>
      </c>
    </row>
    <row r="148" spans="1:64" s="6" customFormat="1">
      <c r="A148" s="203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31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31"/>
      <c r="AY148" s="231"/>
      <c r="AZ148" s="231"/>
      <c r="BA148" s="242"/>
      <c r="BB148" s="242"/>
      <c r="BC148" s="242"/>
      <c r="BD148" s="242"/>
      <c r="BH148" s="6">
        <f t="shared" si="4"/>
        <v>0</v>
      </c>
      <c r="BL148" s="6">
        <f t="shared" si="5"/>
        <v>0</v>
      </c>
    </row>
    <row r="149" spans="1:64" s="6" customFormat="1">
      <c r="A149" s="203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31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31"/>
      <c r="AY149" s="231"/>
      <c r="AZ149" s="231"/>
      <c r="BA149" s="242"/>
      <c r="BB149" s="242"/>
      <c r="BC149" s="242"/>
      <c r="BD149" s="242"/>
      <c r="BH149" s="6">
        <f t="shared" si="4"/>
        <v>0</v>
      </c>
      <c r="BL149" s="6">
        <f t="shared" si="5"/>
        <v>0</v>
      </c>
    </row>
    <row r="150" spans="1:64" s="6" customFormat="1">
      <c r="A150" s="203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31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31"/>
      <c r="AY150" s="231"/>
      <c r="AZ150" s="231"/>
      <c r="BA150" s="242"/>
      <c r="BB150" s="242"/>
      <c r="BC150" s="242"/>
      <c r="BD150" s="242"/>
      <c r="BH150" s="6">
        <f t="shared" si="4"/>
        <v>0</v>
      </c>
      <c r="BL150" s="6">
        <f t="shared" si="5"/>
        <v>0</v>
      </c>
    </row>
    <row r="151" spans="1:64" s="6" customFormat="1">
      <c r="A151" s="203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31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31"/>
      <c r="AY151" s="231"/>
      <c r="AZ151" s="231"/>
      <c r="BA151" s="242"/>
      <c r="BB151" s="242"/>
      <c r="BC151" s="242"/>
      <c r="BD151" s="242"/>
      <c r="BH151" s="6">
        <f t="shared" si="4"/>
        <v>0</v>
      </c>
      <c r="BL151" s="6">
        <f t="shared" si="5"/>
        <v>0</v>
      </c>
    </row>
    <row r="152" spans="1:64" s="6" customFormat="1">
      <c r="A152" s="203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31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31"/>
      <c r="AY152" s="231"/>
      <c r="AZ152" s="231"/>
      <c r="BA152" s="242"/>
      <c r="BB152" s="242"/>
      <c r="BC152" s="242"/>
      <c r="BD152" s="242"/>
      <c r="BH152" s="6">
        <f t="shared" si="4"/>
        <v>0</v>
      </c>
      <c r="BL152" s="6">
        <f t="shared" si="5"/>
        <v>0</v>
      </c>
    </row>
    <row r="153" spans="1:64" s="6" customFormat="1">
      <c r="A153" s="203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31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31"/>
      <c r="AY153" s="231"/>
      <c r="AZ153" s="231"/>
      <c r="BA153" s="242"/>
      <c r="BB153" s="242"/>
      <c r="BC153" s="242"/>
      <c r="BD153" s="242"/>
      <c r="BH153" s="6">
        <f t="shared" si="4"/>
        <v>0</v>
      </c>
      <c r="BL153" s="6">
        <f t="shared" si="5"/>
        <v>0</v>
      </c>
    </row>
    <row r="154" spans="1:64" s="6" customFormat="1">
      <c r="A154" s="203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31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31"/>
      <c r="AY154" s="231"/>
      <c r="AZ154" s="231"/>
      <c r="BA154" s="242"/>
      <c r="BB154" s="242"/>
      <c r="BC154" s="242"/>
      <c r="BD154" s="242"/>
      <c r="BH154" s="6">
        <f t="shared" si="4"/>
        <v>0</v>
      </c>
      <c r="BL154" s="6">
        <f t="shared" si="5"/>
        <v>0</v>
      </c>
    </row>
    <row r="155" spans="1:64" s="6" customFormat="1">
      <c r="A155" s="203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31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31"/>
      <c r="AY155" s="231"/>
      <c r="AZ155" s="231"/>
      <c r="BA155" s="242"/>
      <c r="BB155" s="242"/>
      <c r="BC155" s="242"/>
      <c r="BD155" s="242"/>
      <c r="BH155" s="6">
        <f t="shared" si="4"/>
        <v>0</v>
      </c>
      <c r="BL155" s="6">
        <f t="shared" si="5"/>
        <v>0</v>
      </c>
    </row>
    <row r="156" spans="1:64" s="6" customFormat="1">
      <c r="A156" s="203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31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31"/>
      <c r="AY156" s="231"/>
      <c r="AZ156" s="231"/>
      <c r="BA156" s="242"/>
      <c r="BB156" s="242"/>
      <c r="BC156" s="242"/>
      <c r="BD156" s="242"/>
      <c r="BH156" s="6">
        <f t="shared" si="4"/>
        <v>0</v>
      </c>
      <c r="BL156" s="6">
        <f t="shared" si="5"/>
        <v>0</v>
      </c>
    </row>
    <row r="157" spans="1:64" s="6" customFormat="1">
      <c r="A157" s="203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31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31"/>
      <c r="AY157" s="231"/>
      <c r="AZ157" s="231"/>
      <c r="BA157" s="242"/>
      <c r="BB157" s="242"/>
      <c r="BC157" s="242"/>
      <c r="BD157" s="242"/>
      <c r="BH157" s="6">
        <f t="shared" si="4"/>
        <v>0</v>
      </c>
      <c r="BL157" s="6">
        <f t="shared" si="5"/>
        <v>0</v>
      </c>
    </row>
    <row r="158" spans="1:64" s="6" customFormat="1">
      <c r="A158" s="203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31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31"/>
      <c r="AY158" s="231"/>
      <c r="AZ158" s="231"/>
      <c r="BA158" s="242"/>
      <c r="BB158" s="242"/>
      <c r="BC158" s="242"/>
      <c r="BD158" s="242"/>
      <c r="BH158" s="6">
        <f t="shared" si="4"/>
        <v>0</v>
      </c>
      <c r="BL158" s="6">
        <f t="shared" si="5"/>
        <v>0</v>
      </c>
    </row>
    <row r="159" spans="1:64" s="6" customFormat="1">
      <c r="A159" s="203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31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31"/>
      <c r="AY159" s="231"/>
      <c r="AZ159" s="231"/>
      <c r="BA159" s="242"/>
      <c r="BB159" s="242"/>
      <c r="BC159" s="242"/>
      <c r="BD159" s="242"/>
      <c r="BH159" s="6">
        <f t="shared" si="4"/>
        <v>0</v>
      </c>
      <c r="BL159" s="6">
        <f t="shared" si="5"/>
        <v>0</v>
      </c>
    </row>
    <row r="160" spans="1:64" s="6" customFormat="1">
      <c r="A160" s="203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31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31"/>
      <c r="AY160" s="231"/>
      <c r="AZ160" s="231"/>
      <c r="BA160" s="242"/>
      <c r="BB160" s="242"/>
      <c r="BC160" s="242"/>
      <c r="BD160" s="242"/>
      <c r="BH160" s="6">
        <f t="shared" si="4"/>
        <v>0</v>
      </c>
      <c r="BL160" s="6">
        <f t="shared" si="5"/>
        <v>0</v>
      </c>
    </row>
    <row r="161" spans="1:64" s="6" customFormat="1">
      <c r="A161" s="203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31"/>
      <c r="AE161" s="204"/>
      <c r="AF161" s="204"/>
      <c r="AG161" s="204"/>
      <c r="AH161" s="204"/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31"/>
      <c r="AY161" s="231"/>
      <c r="AZ161" s="231"/>
      <c r="BA161" s="242"/>
      <c r="BB161" s="242"/>
      <c r="BC161" s="242"/>
      <c r="BD161" s="242"/>
      <c r="BH161" s="6">
        <f t="shared" si="4"/>
        <v>0</v>
      </c>
      <c r="BL161" s="6">
        <f t="shared" si="5"/>
        <v>0</v>
      </c>
    </row>
    <row r="162" spans="1:64" s="6" customFormat="1">
      <c r="A162" s="203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31"/>
      <c r="AE162" s="204"/>
      <c r="AF162" s="204"/>
      <c r="AG162" s="204"/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31"/>
      <c r="AY162" s="231"/>
      <c r="AZ162" s="231"/>
      <c r="BA162" s="242"/>
      <c r="BB162" s="242"/>
      <c r="BC162" s="242"/>
      <c r="BD162" s="242"/>
      <c r="BH162" s="6">
        <f t="shared" si="4"/>
        <v>0</v>
      </c>
      <c r="BL162" s="6">
        <f t="shared" si="5"/>
        <v>0</v>
      </c>
    </row>
    <row r="163" spans="1:64" s="6" customFormat="1">
      <c r="A163" s="203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31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31"/>
      <c r="AY163" s="231"/>
      <c r="AZ163" s="231"/>
      <c r="BA163" s="242"/>
      <c r="BB163" s="242"/>
      <c r="BC163" s="242"/>
      <c r="BD163" s="242"/>
      <c r="BH163" s="6">
        <f t="shared" si="4"/>
        <v>0</v>
      </c>
      <c r="BL163" s="6">
        <f t="shared" si="5"/>
        <v>0</v>
      </c>
    </row>
    <row r="164" spans="1:64" s="6" customFormat="1">
      <c r="A164" s="203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31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31"/>
      <c r="AY164" s="231"/>
      <c r="AZ164" s="231"/>
      <c r="BA164" s="242"/>
      <c r="BB164" s="242"/>
      <c r="BC164" s="242"/>
      <c r="BD164" s="242"/>
      <c r="BH164" s="6">
        <f t="shared" si="4"/>
        <v>0</v>
      </c>
      <c r="BL164" s="6">
        <f t="shared" si="5"/>
        <v>0</v>
      </c>
    </row>
    <row r="165" spans="1:64" s="6" customFormat="1">
      <c r="A165" s="203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31"/>
      <c r="AE165" s="204"/>
      <c r="AF165" s="204"/>
      <c r="AG165" s="204"/>
      <c r="AH165" s="204"/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31"/>
      <c r="AY165" s="231"/>
      <c r="AZ165" s="231"/>
      <c r="BA165" s="242"/>
      <c r="BB165" s="242"/>
      <c r="BC165" s="242"/>
      <c r="BD165" s="242"/>
      <c r="BH165" s="6">
        <f t="shared" si="4"/>
        <v>0</v>
      </c>
      <c r="BL165" s="6">
        <f t="shared" si="5"/>
        <v>0</v>
      </c>
    </row>
    <row r="166" spans="1:64" s="6" customFormat="1">
      <c r="A166" s="203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31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31"/>
      <c r="AY166" s="231"/>
      <c r="AZ166" s="231"/>
      <c r="BA166" s="242"/>
      <c r="BB166" s="242"/>
      <c r="BC166" s="242"/>
      <c r="BD166" s="242"/>
      <c r="BH166" s="6">
        <f t="shared" si="4"/>
        <v>0</v>
      </c>
      <c r="BL166" s="6">
        <f t="shared" si="5"/>
        <v>0</v>
      </c>
    </row>
    <row r="167" spans="1:64" s="6" customFormat="1">
      <c r="A167" s="203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31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31"/>
      <c r="AY167" s="231"/>
      <c r="AZ167" s="231"/>
      <c r="BA167" s="242"/>
      <c r="BB167" s="242"/>
      <c r="BC167" s="242"/>
      <c r="BD167" s="242"/>
      <c r="BH167" s="6">
        <f t="shared" si="4"/>
        <v>0</v>
      </c>
      <c r="BL167" s="6">
        <f t="shared" si="5"/>
        <v>0</v>
      </c>
    </row>
    <row r="168" spans="1:64" s="6" customFormat="1">
      <c r="A168" s="203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31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31"/>
      <c r="AY168" s="231"/>
      <c r="AZ168" s="231"/>
      <c r="BA168" s="242"/>
      <c r="BB168" s="242"/>
      <c r="BC168" s="242"/>
      <c r="BD168" s="242"/>
      <c r="BH168" s="6">
        <f t="shared" si="4"/>
        <v>0</v>
      </c>
      <c r="BL168" s="6">
        <f t="shared" si="5"/>
        <v>0</v>
      </c>
    </row>
    <row r="169" spans="1:64" s="6" customFormat="1">
      <c r="A169" s="203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31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4"/>
      <c r="AT169" s="204"/>
      <c r="AU169" s="204"/>
      <c r="AV169" s="204"/>
      <c r="AW169" s="204"/>
      <c r="AX169" s="231"/>
      <c r="AY169" s="231"/>
      <c r="AZ169" s="231"/>
      <c r="BA169" s="242"/>
      <c r="BB169" s="242"/>
      <c r="BC169" s="242"/>
      <c r="BD169" s="242"/>
      <c r="BH169" s="6">
        <f t="shared" si="4"/>
        <v>0</v>
      </c>
      <c r="BL169" s="6">
        <f t="shared" si="5"/>
        <v>0</v>
      </c>
    </row>
    <row r="170" spans="1:64" s="6" customFormat="1">
      <c r="A170" s="203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31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31"/>
      <c r="AY170" s="231"/>
      <c r="AZ170" s="231"/>
      <c r="BA170" s="242"/>
      <c r="BB170" s="242"/>
      <c r="BC170" s="242"/>
      <c r="BD170" s="242"/>
      <c r="BH170" s="6">
        <f t="shared" si="4"/>
        <v>0</v>
      </c>
      <c r="BL170" s="6">
        <f t="shared" si="5"/>
        <v>0</v>
      </c>
    </row>
    <row r="171" spans="1:64" s="6" customFormat="1">
      <c r="A171" s="203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31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31"/>
      <c r="AY171" s="231"/>
      <c r="AZ171" s="231"/>
      <c r="BA171" s="242"/>
      <c r="BB171" s="242"/>
      <c r="BC171" s="242"/>
      <c r="BD171" s="242"/>
      <c r="BH171" s="6">
        <f t="shared" si="4"/>
        <v>0</v>
      </c>
      <c r="BL171" s="6">
        <f t="shared" si="5"/>
        <v>0</v>
      </c>
    </row>
    <row r="172" spans="1:64" s="6" customFormat="1">
      <c r="A172" s="203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31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  <c r="AT172" s="204"/>
      <c r="AU172" s="204"/>
      <c r="AV172" s="204"/>
      <c r="AW172" s="204"/>
      <c r="AX172" s="231"/>
      <c r="AY172" s="231"/>
      <c r="AZ172" s="231"/>
      <c r="BA172" s="242"/>
      <c r="BB172" s="242"/>
      <c r="BC172" s="242"/>
      <c r="BD172" s="242"/>
      <c r="BH172" s="6">
        <f t="shared" si="4"/>
        <v>0</v>
      </c>
      <c r="BL172" s="6">
        <f t="shared" si="5"/>
        <v>0</v>
      </c>
    </row>
    <row r="173" spans="1:64" s="6" customFormat="1">
      <c r="A173" s="203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31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31"/>
      <c r="AY173" s="231"/>
      <c r="AZ173" s="231"/>
      <c r="BA173" s="242"/>
      <c r="BB173" s="242"/>
      <c r="BC173" s="242"/>
      <c r="BD173" s="242"/>
      <c r="BH173" s="6">
        <f t="shared" si="4"/>
        <v>0</v>
      </c>
      <c r="BL173" s="6">
        <f t="shared" si="5"/>
        <v>0</v>
      </c>
    </row>
    <row r="174" spans="1:64" s="6" customFormat="1">
      <c r="A174" s="203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31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31"/>
      <c r="AY174" s="231"/>
      <c r="AZ174" s="231"/>
      <c r="BA174" s="242"/>
      <c r="BB174" s="242"/>
      <c r="BC174" s="242"/>
      <c r="BD174" s="242"/>
      <c r="BH174" s="6">
        <f t="shared" si="4"/>
        <v>0</v>
      </c>
      <c r="BL174" s="6">
        <f t="shared" si="5"/>
        <v>0</v>
      </c>
    </row>
    <row r="175" spans="1:64" s="6" customFormat="1">
      <c r="A175" s="203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31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31"/>
      <c r="AY175" s="231"/>
      <c r="AZ175" s="231"/>
      <c r="BA175" s="242"/>
      <c r="BB175" s="242"/>
      <c r="BC175" s="242"/>
      <c r="BD175" s="242"/>
      <c r="BH175" s="6">
        <f t="shared" si="4"/>
        <v>0</v>
      </c>
      <c r="BL175" s="6">
        <f t="shared" si="5"/>
        <v>0</v>
      </c>
    </row>
    <row r="176" spans="1:64" s="6" customFormat="1">
      <c r="A176" s="203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31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31"/>
      <c r="AY176" s="231"/>
      <c r="AZ176" s="231"/>
      <c r="BA176" s="242"/>
      <c r="BB176" s="242"/>
      <c r="BC176" s="242"/>
      <c r="BD176" s="242"/>
      <c r="BH176" s="6">
        <f t="shared" si="4"/>
        <v>0</v>
      </c>
      <c r="BL176" s="6">
        <f t="shared" si="5"/>
        <v>0</v>
      </c>
    </row>
    <row r="177" spans="1:64" s="6" customFormat="1">
      <c r="A177" s="203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31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31"/>
      <c r="AY177" s="231"/>
      <c r="AZ177" s="231"/>
      <c r="BA177" s="242"/>
      <c r="BB177" s="242"/>
      <c r="BC177" s="242"/>
      <c r="BD177" s="242"/>
      <c r="BH177" s="6">
        <f t="shared" si="4"/>
        <v>0</v>
      </c>
      <c r="BL177" s="6">
        <f t="shared" si="5"/>
        <v>0</v>
      </c>
    </row>
    <row r="178" spans="1:64" s="6" customFormat="1">
      <c r="A178" s="203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31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31"/>
      <c r="AY178" s="231"/>
      <c r="AZ178" s="231"/>
      <c r="BA178" s="242"/>
      <c r="BB178" s="242"/>
      <c r="BC178" s="242"/>
      <c r="BD178" s="242"/>
      <c r="BH178" s="6">
        <f t="shared" si="4"/>
        <v>0</v>
      </c>
      <c r="BL178" s="6">
        <f t="shared" si="5"/>
        <v>0</v>
      </c>
    </row>
    <row r="179" spans="1:64" s="6" customFormat="1">
      <c r="A179" s="203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31"/>
      <c r="AE179" s="204"/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04"/>
      <c r="AT179" s="204"/>
      <c r="AU179" s="204"/>
      <c r="AV179" s="204"/>
      <c r="AW179" s="204"/>
      <c r="AX179" s="231"/>
      <c r="AY179" s="231"/>
      <c r="AZ179" s="231"/>
      <c r="BA179" s="242"/>
      <c r="BB179" s="242"/>
      <c r="BC179" s="242"/>
      <c r="BD179" s="242"/>
      <c r="BH179" s="6">
        <f t="shared" si="4"/>
        <v>0</v>
      </c>
      <c r="BL179" s="6">
        <f t="shared" si="5"/>
        <v>0</v>
      </c>
    </row>
    <row r="180" spans="1:64" s="6" customFormat="1">
      <c r="A180" s="203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31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31"/>
      <c r="AY180" s="231"/>
      <c r="AZ180" s="231"/>
      <c r="BA180" s="242"/>
      <c r="BB180" s="242"/>
      <c r="BC180" s="242"/>
      <c r="BD180" s="242"/>
      <c r="BH180" s="6">
        <f t="shared" si="4"/>
        <v>0</v>
      </c>
      <c r="BL180" s="6">
        <f t="shared" si="5"/>
        <v>0</v>
      </c>
    </row>
    <row r="181" spans="1:64" s="6" customFormat="1">
      <c r="A181" s="203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31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31"/>
      <c r="AY181" s="231"/>
      <c r="AZ181" s="231"/>
      <c r="BA181" s="242"/>
      <c r="BB181" s="242"/>
      <c r="BC181" s="242"/>
      <c r="BD181" s="242"/>
      <c r="BH181" s="6">
        <f t="shared" si="4"/>
        <v>0</v>
      </c>
      <c r="BL181" s="6">
        <f t="shared" si="5"/>
        <v>0</v>
      </c>
    </row>
    <row r="182" spans="1:64" s="6" customFormat="1">
      <c r="A182" s="203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31"/>
      <c r="AE182" s="204"/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31"/>
      <c r="AY182" s="231"/>
      <c r="AZ182" s="231"/>
      <c r="BA182" s="242"/>
      <c r="BB182" s="242"/>
      <c r="BC182" s="242"/>
      <c r="BD182" s="242"/>
      <c r="BH182" s="6">
        <f t="shared" si="4"/>
        <v>0</v>
      </c>
      <c r="BL182" s="6">
        <f t="shared" si="5"/>
        <v>0</v>
      </c>
    </row>
    <row r="183" spans="1:64" s="6" customFormat="1">
      <c r="A183" s="203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31"/>
      <c r="AE183" s="204"/>
      <c r="AF183" s="204"/>
      <c r="AG183" s="204"/>
      <c r="AH183" s="204"/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4"/>
      <c r="AT183" s="204"/>
      <c r="AU183" s="204"/>
      <c r="AV183" s="204"/>
      <c r="AW183" s="204"/>
      <c r="AX183" s="231"/>
      <c r="AY183" s="231"/>
      <c r="AZ183" s="231"/>
      <c r="BA183" s="242"/>
      <c r="BB183" s="242"/>
      <c r="BC183" s="242"/>
      <c r="BD183" s="242"/>
      <c r="BH183" s="6">
        <f t="shared" si="4"/>
        <v>0</v>
      </c>
      <c r="BL183" s="6">
        <f t="shared" si="5"/>
        <v>0</v>
      </c>
    </row>
    <row r="184" spans="1:64" s="6" customFormat="1">
      <c r="A184" s="203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31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31"/>
      <c r="AY184" s="231"/>
      <c r="AZ184" s="231"/>
      <c r="BA184" s="242"/>
      <c r="BB184" s="242"/>
      <c r="BC184" s="242"/>
      <c r="BD184" s="242"/>
      <c r="BH184" s="6">
        <f t="shared" si="4"/>
        <v>0</v>
      </c>
      <c r="BL184" s="6">
        <f t="shared" si="5"/>
        <v>0</v>
      </c>
    </row>
    <row r="185" spans="1:64" s="6" customFormat="1">
      <c r="A185" s="203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31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31"/>
      <c r="AY185" s="231"/>
      <c r="AZ185" s="231"/>
      <c r="BA185" s="242"/>
      <c r="BB185" s="242"/>
      <c r="BC185" s="242"/>
      <c r="BD185" s="242"/>
      <c r="BH185" s="6">
        <f t="shared" si="4"/>
        <v>0</v>
      </c>
      <c r="BL185" s="6">
        <f t="shared" si="5"/>
        <v>0</v>
      </c>
    </row>
    <row r="186" spans="1:64" s="6" customFormat="1">
      <c r="A186" s="203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31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31"/>
      <c r="AY186" s="231"/>
      <c r="AZ186" s="231"/>
      <c r="BA186" s="242"/>
      <c r="BB186" s="242"/>
      <c r="BC186" s="242"/>
      <c r="BD186" s="242"/>
      <c r="BH186" s="6">
        <f t="shared" si="4"/>
        <v>0</v>
      </c>
      <c r="BL186" s="6">
        <f t="shared" si="5"/>
        <v>0</v>
      </c>
    </row>
    <row r="187" spans="1:64" s="6" customFormat="1">
      <c r="A187" s="203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31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31"/>
      <c r="AY187" s="231"/>
      <c r="AZ187" s="231"/>
      <c r="BA187" s="242"/>
      <c r="BB187" s="242"/>
      <c r="BC187" s="242"/>
      <c r="BD187" s="242"/>
      <c r="BH187" s="6">
        <f t="shared" si="4"/>
        <v>0</v>
      </c>
      <c r="BL187" s="6">
        <f t="shared" si="5"/>
        <v>0</v>
      </c>
    </row>
    <row r="188" spans="1:64" s="6" customFormat="1">
      <c r="A188" s="203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31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31"/>
      <c r="AY188" s="231"/>
      <c r="AZ188" s="231"/>
      <c r="BA188" s="242"/>
      <c r="BB188" s="242"/>
      <c r="BC188" s="242"/>
      <c r="BD188" s="242"/>
      <c r="BH188" s="6">
        <f t="shared" si="4"/>
        <v>0</v>
      </c>
      <c r="BL188" s="6">
        <f t="shared" si="5"/>
        <v>0</v>
      </c>
    </row>
    <row r="189" spans="1:64" s="6" customFormat="1">
      <c r="A189" s="203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31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4"/>
      <c r="AT189" s="204"/>
      <c r="AU189" s="204"/>
      <c r="AV189" s="204"/>
      <c r="AW189" s="204"/>
      <c r="AX189" s="231"/>
      <c r="AY189" s="231"/>
      <c r="AZ189" s="231"/>
      <c r="BA189" s="242"/>
      <c r="BB189" s="242"/>
      <c r="BC189" s="242"/>
      <c r="BD189" s="242"/>
      <c r="BH189" s="6">
        <f t="shared" si="4"/>
        <v>0</v>
      </c>
      <c r="BL189" s="6">
        <f t="shared" si="5"/>
        <v>0</v>
      </c>
    </row>
    <row r="190" spans="1:64" s="6" customFormat="1">
      <c r="A190" s="203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31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31"/>
      <c r="AY190" s="231"/>
      <c r="AZ190" s="231"/>
      <c r="BA190" s="242"/>
      <c r="BB190" s="242"/>
      <c r="BC190" s="242"/>
      <c r="BD190" s="242"/>
      <c r="BH190" s="6">
        <f t="shared" si="4"/>
        <v>0</v>
      </c>
      <c r="BL190" s="6">
        <f t="shared" si="5"/>
        <v>0</v>
      </c>
    </row>
    <row r="191" spans="1:64" s="6" customFormat="1">
      <c r="A191" s="203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31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  <c r="AT191" s="204"/>
      <c r="AU191" s="204"/>
      <c r="AV191" s="204"/>
      <c r="AW191" s="204"/>
      <c r="AX191" s="231"/>
      <c r="AY191" s="231"/>
      <c r="AZ191" s="231"/>
      <c r="BA191" s="242"/>
      <c r="BB191" s="242"/>
      <c r="BC191" s="242"/>
      <c r="BD191" s="242"/>
      <c r="BH191" s="6">
        <f t="shared" si="4"/>
        <v>0</v>
      </c>
      <c r="BL191" s="6">
        <f t="shared" si="5"/>
        <v>0</v>
      </c>
    </row>
    <row r="192" spans="1:64" s="6" customFormat="1">
      <c r="A192" s="203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31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4"/>
      <c r="AT192" s="204"/>
      <c r="AU192" s="204"/>
      <c r="AV192" s="204"/>
      <c r="AW192" s="204"/>
      <c r="AX192" s="231"/>
      <c r="AY192" s="231"/>
      <c r="AZ192" s="231"/>
      <c r="BA192" s="242"/>
      <c r="BB192" s="242"/>
      <c r="BC192" s="242"/>
      <c r="BD192" s="242"/>
      <c r="BH192" s="6">
        <f t="shared" si="4"/>
        <v>0</v>
      </c>
      <c r="BL192" s="6">
        <f t="shared" si="5"/>
        <v>0</v>
      </c>
    </row>
    <row r="193" spans="1:64" s="6" customFormat="1">
      <c r="A193" s="203"/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31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31"/>
      <c r="AY193" s="231"/>
      <c r="AZ193" s="231"/>
      <c r="BA193" s="242"/>
      <c r="BB193" s="242"/>
      <c r="BC193" s="242"/>
      <c r="BD193" s="242"/>
      <c r="BH193" s="6">
        <f t="shared" si="4"/>
        <v>0</v>
      </c>
      <c r="BL193" s="6">
        <f t="shared" si="5"/>
        <v>0</v>
      </c>
    </row>
    <row r="194" spans="1:64" s="6" customFormat="1">
      <c r="A194" s="203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31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31"/>
      <c r="AY194" s="231"/>
      <c r="AZ194" s="231"/>
      <c r="BA194" s="242"/>
      <c r="BB194" s="242"/>
      <c r="BC194" s="242"/>
      <c r="BD194" s="242"/>
      <c r="BH194" s="6">
        <f t="shared" si="4"/>
        <v>0</v>
      </c>
      <c r="BL194" s="6">
        <f t="shared" si="5"/>
        <v>0</v>
      </c>
    </row>
    <row r="195" spans="1:64" s="6" customFormat="1">
      <c r="A195" s="203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31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31"/>
      <c r="AY195" s="231"/>
      <c r="AZ195" s="231"/>
      <c r="BA195" s="242"/>
      <c r="BB195" s="242"/>
      <c r="BC195" s="242"/>
      <c r="BD195" s="242"/>
      <c r="BH195" s="6">
        <f t="shared" si="4"/>
        <v>0</v>
      </c>
      <c r="BL195" s="6">
        <f t="shared" si="5"/>
        <v>0</v>
      </c>
    </row>
    <row r="196" spans="1:64" s="6" customFormat="1">
      <c r="A196" s="203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31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31"/>
      <c r="AY196" s="231"/>
      <c r="AZ196" s="231"/>
      <c r="BA196" s="242"/>
      <c r="BB196" s="242"/>
      <c r="BC196" s="242"/>
      <c r="BD196" s="242"/>
      <c r="BH196" s="6">
        <f t="shared" si="4"/>
        <v>0</v>
      </c>
      <c r="BL196" s="6">
        <f t="shared" si="5"/>
        <v>0</v>
      </c>
    </row>
    <row r="197" spans="1:64" s="6" customFormat="1">
      <c r="A197" s="203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31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31"/>
      <c r="AY197" s="231"/>
      <c r="AZ197" s="231"/>
      <c r="BA197" s="242"/>
      <c r="BB197" s="242"/>
      <c r="BC197" s="242"/>
      <c r="BD197" s="242"/>
      <c r="BH197" s="6">
        <f t="shared" si="4"/>
        <v>0</v>
      </c>
      <c r="BL197" s="6">
        <f t="shared" si="5"/>
        <v>0</v>
      </c>
    </row>
    <row r="198" spans="1:64" s="6" customFormat="1">
      <c r="A198" s="203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31"/>
      <c r="AE198" s="204"/>
      <c r="AF198" s="204"/>
      <c r="AG198" s="204"/>
      <c r="AH198" s="204"/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04"/>
      <c r="AT198" s="204"/>
      <c r="AU198" s="204"/>
      <c r="AV198" s="204"/>
      <c r="AW198" s="204"/>
      <c r="AX198" s="231"/>
      <c r="AY198" s="231"/>
      <c r="AZ198" s="231"/>
      <c r="BA198" s="242"/>
      <c r="BB198" s="242"/>
      <c r="BC198" s="242"/>
      <c r="BD198" s="242"/>
      <c r="BH198" s="6">
        <f t="shared" ref="BH198:BH202" si="6">SUM(B198:J198)</f>
        <v>0</v>
      </c>
      <c r="BL198" s="6">
        <f t="shared" ref="BL198:BL261" si="7">COUNTIF(B198:J198,"&gt;2")</f>
        <v>0</v>
      </c>
    </row>
    <row r="199" spans="1:64" s="6" customFormat="1">
      <c r="A199" s="203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31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231"/>
      <c r="AY199" s="231"/>
      <c r="AZ199" s="231"/>
      <c r="BA199" s="242"/>
      <c r="BB199" s="242"/>
      <c r="BC199" s="242"/>
      <c r="BD199" s="242"/>
      <c r="BH199" s="6">
        <f t="shared" si="6"/>
        <v>0</v>
      </c>
      <c r="BL199" s="6">
        <f t="shared" si="7"/>
        <v>0</v>
      </c>
    </row>
    <row r="200" spans="1:64" s="6" customFormat="1">
      <c r="A200" s="203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31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31"/>
      <c r="AY200" s="231"/>
      <c r="AZ200" s="231"/>
      <c r="BA200" s="242"/>
      <c r="BB200" s="242"/>
      <c r="BC200" s="242"/>
      <c r="BD200" s="242"/>
      <c r="BH200" s="6">
        <f t="shared" si="6"/>
        <v>0</v>
      </c>
      <c r="BL200" s="6">
        <f t="shared" si="7"/>
        <v>0</v>
      </c>
    </row>
    <row r="201" spans="1:64" s="6" customFormat="1">
      <c r="A201" s="203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31"/>
      <c r="AE201" s="204"/>
      <c r="AF201" s="204"/>
      <c r="AG201" s="204"/>
      <c r="AH201" s="204"/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4"/>
      <c r="AT201" s="204"/>
      <c r="AU201" s="204"/>
      <c r="AV201" s="204"/>
      <c r="AW201" s="204"/>
      <c r="AX201" s="231"/>
      <c r="AY201" s="231"/>
      <c r="AZ201" s="231"/>
      <c r="BA201" s="242"/>
      <c r="BB201" s="242"/>
      <c r="BC201" s="242"/>
      <c r="BD201" s="242"/>
      <c r="BH201" s="6">
        <f t="shared" si="6"/>
        <v>0</v>
      </c>
      <c r="BL201" s="6">
        <f t="shared" si="7"/>
        <v>0</v>
      </c>
    </row>
    <row r="202" spans="1:64" s="6" customFormat="1">
      <c r="A202" s="203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31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31"/>
      <c r="AY202" s="231"/>
      <c r="AZ202" s="231"/>
      <c r="BA202" s="242"/>
      <c r="BB202" s="242"/>
      <c r="BC202" s="242"/>
      <c r="BD202" s="242"/>
      <c r="BH202" s="6">
        <f t="shared" si="6"/>
        <v>0</v>
      </c>
      <c r="BL202" s="6">
        <f t="shared" si="7"/>
        <v>0</v>
      </c>
    </row>
    <row r="203" spans="1:64" s="6" customFormat="1">
      <c r="A203" s="203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31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31"/>
      <c r="AY203" s="231"/>
      <c r="AZ203" s="231"/>
      <c r="BA203" s="242"/>
      <c r="BB203" s="242"/>
      <c r="BC203" s="242"/>
      <c r="BD203" s="242"/>
      <c r="BH203" s="6">
        <f t="shared" ref="BH203:BH266" si="8">SUM(B203:J203)</f>
        <v>0</v>
      </c>
      <c r="BL203" s="6">
        <f t="shared" si="7"/>
        <v>0</v>
      </c>
    </row>
    <row r="204" spans="1:64" s="6" customFormat="1">
      <c r="A204" s="203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31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  <c r="AT204" s="204"/>
      <c r="AU204" s="204"/>
      <c r="AV204" s="204"/>
      <c r="AW204" s="204"/>
      <c r="AX204" s="231"/>
      <c r="AY204" s="231"/>
      <c r="AZ204" s="231"/>
      <c r="BA204" s="242"/>
      <c r="BB204" s="242"/>
      <c r="BC204" s="242"/>
      <c r="BD204" s="242"/>
      <c r="BH204" s="6">
        <f t="shared" si="8"/>
        <v>0</v>
      </c>
      <c r="BL204" s="6">
        <f t="shared" si="7"/>
        <v>0</v>
      </c>
    </row>
    <row r="205" spans="1:64" s="6" customFormat="1">
      <c r="A205" s="203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31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4"/>
      <c r="AT205" s="204"/>
      <c r="AU205" s="204"/>
      <c r="AV205" s="204"/>
      <c r="AW205" s="204"/>
      <c r="AX205" s="231"/>
      <c r="AY205" s="231"/>
      <c r="AZ205" s="231"/>
      <c r="BA205" s="242"/>
      <c r="BB205" s="242"/>
      <c r="BC205" s="242"/>
      <c r="BD205" s="242"/>
      <c r="BH205" s="6">
        <f t="shared" si="8"/>
        <v>0</v>
      </c>
      <c r="BL205" s="6">
        <f t="shared" si="7"/>
        <v>0</v>
      </c>
    </row>
    <row r="206" spans="1:64" s="6" customFormat="1">
      <c r="A206" s="203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31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  <c r="AU206" s="204"/>
      <c r="AV206" s="204"/>
      <c r="AW206" s="204"/>
      <c r="AX206" s="231"/>
      <c r="AY206" s="231"/>
      <c r="AZ206" s="231"/>
      <c r="BA206" s="242"/>
      <c r="BB206" s="242"/>
      <c r="BC206" s="242"/>
      <c r="BD206" s="242"/>
      <c r="BH206" s="6">
        <f t="shared" si="8"/>
        <v>0</v>
      </c>
      <c r="BL206" s="6">
        <f t="shared" si="7"/>
        <v>0</v>
      </c>
    </row>
    <row r="207" spans="1:64" s="6" customFormat="1">
      <c r="A207" s="203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31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31"/>
      <c r="AY207" s="231"/>
      <c r="AZ207" s="231"/>
      <c r="BA207" s="242"/>
      <c r="BB207" s="242"/>
      <c r="BC207" s="242"/>
      <c r="BD207" s="242"/>
      <c r="BH207" s="6">
        <f t="shared" si="8"/>
        <v>0</v>
      </c>
      <c r="BL207" s="6">
        <f t="shared" si="7"/>
        <v>0</v>
      </c>
    </row>
    <row r="208" spans="1:64" s="6" customFormat="1">
      <c r="A208" s="203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31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31"/>
      <c r="AY208" s="231"/>
      <c r="AZ208" s="231"/>
      <c r="BA208" s="242"/>
      <c r="BB208" s="242"/>
      <c r="BC208" s="242"/>
      <c r="BD208" s="242"/>
      <c r="BH208" s="6">
        <f t="shared" si="8"/>
        <v>0</v>
      </c>
      <c r="BL208" s="6">
        <f t="shared" si="7"/>
        <v>0</v>
      </c>
    </row>
    <row r="209" spans="1:64" s="6" customFormat="1">
      <c r="A209" s="203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31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31"/>
      <c r="AY209" s="231"/>
      <c r="AZ209" s="231"/>
      <c r="BA209" s="242"/>
      <c r="BB209" s="242"/>
      <c r="BC209" s="242"/>
      <c r="BD209" s="242"/>
      <c r="BH209" s="6">
        <f t="shared" si="8"/>
        <v>0</v>
      </c>
      <c r="BL209" s="6">
        <f t="shared" si="7"/>
        <v>0</v>
      </c>
    </row>
    <row r="210" spans="1:64" s="6" customFormat="1">
      <c r="A210" s="203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31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31"/>
      <c r="AY210" s="231"/>
      <c r="AZ210" s="231"/>
      <c r="BA210" s="242"/>
      <c r="BB210" s="242"/>
      <c r="BC210" s="242"/>
      <c r="BD210" s="242"/>
      <c r="BH210" s="6">
        <f t="shared" si="8"/>
        <v>0</v>
      </c>
      <c r="BL210" s="6">
        <f t="shared" si="7"/>
        <v>0</v>
      </c>
    </row>
    <row r="211" spans="1:64" s="6" customFormat="1">
      <c r="A211" s="203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31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31"/>
      <c r="AY211" s="231"/>
      <c r="AZ211" s="231"/>
      <c r="BA211" s="242"/>
      <c r="BB211" s="242"/>
      <c r="BC211" s="242"/>
      <c r="BD211" s="242"/>
      <c r="BH211" s="6">
        <f t="shared" si="8"/>
        <v>0</v>
      </c>
      <c r="BL211" s="6">
        <f t="shared" si="7"/>
        <v>0</v>
      </c>
    </row>
    <row r="212" spans="1:64" s="6" customFormat="1">
      <c r="A212" s="203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31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31"/>
      <c r="AY212" s="231"/>
      <c r="AZ212" s="231"/>
      <c r="BA212" s="242"/>
      <c r="BB212" s="242"/>
      <c r="BC212" s="242"/>
      <c r="BD212" s="242"/>
      <c r="BH212" s="6">
        <f t="shared" si="8"/>
        <v>0</v>
      </c>
      <c r="BL212" s="6">
        <f t="shared" si="7"/>
        <v>0</v>
      </c>
    </row>
    <row r="213" spans="1:64" s="6" customFormat="1">
      <c r="A213" s="203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31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31"/>
      <c r="AY213" s="231"/>
      <c r="AZ213" s="231"/>
      <c r="BA213" s="242"/>
      <c r="BB213" s="242"/>
      <c r="BC213" s="242"/>
      <c r="BD213" s="242"/>
      <c r="BH213" s="6">
        <f t="shared" si="8"/>
        <v>0</v>
      </c>
      <c r="BL213" s="6">
        <f t="shared" si="7"/>
        <v>0</v>
      </c>
    </row>
    <row r="214" spans="1:64" s="6" customFormat="1">
      <c r="A214" s="203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31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31"/>
      <c r="AY214" s="231"/>
      <c r="AZ214" s="231"/>
      <c r="BA214" s="242"/>
      <c r="BB214" s="242"/>
      <c r="BC214" s="242"/>
      <c r="BD214" s="242"/>
      <c r="BH214" s="6">
        <f t="shared" si="8"/>
        <v>0</v>
      </c>
      <c r="BL214" s="6">
        <f t="shared" si="7"/>
        <v>0</v>
      </c>
    </row>
    <row r="215" spans="1:64" s="6" customFormat="1">
      <c r="A215" s="203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31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31"/>
      <c r="AY215" s="231"/>
      <c r="AZ215" s="231"/>
      <c r="BA215" s="242"/>
      <c r="BB215" s="242"/>
      <c r="BC215" s="242"/>
      <c r="BD215" s="242"/>
      <c r="BH215" s="6">
        <f t="shared" si="8"/>
        <v>0</v>
      </c>
      <c r="BL215" s="6">
        <f t="shared" si="7"/>
        <v>0</v>
      </c>
    </row>
    <row r="216" spans="1:64" s="6" customFormat="1">
      <c r="A216" s="203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31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04"/>
      <c r="AT216" s="204"/>
      <c r="AU216" s="204"/>
      <c r="AV216" s="204"/>
      <c r="AW216" s="204"/>
      <c r="AX216" s="231"/>
      <c r="AY216" s="231"/>
      <c r="AZ216" s="231"/>
      <c r="BA216" s="242"/>
      <c r="BB216" s="242"/>
      <c r="BC216" s="242"/>
      <c r="BD216" s="242"/>
      <c r="BH216" s="6">
        <f t="shared" si="8"/>
        <v>0</v>
      </c>
      <c r="BL216" s="6">
        <f t="shared" si="7"/>
        <v>0</v>
      </c>
    </row>
    <row r="217" spans="1:64" s="6" customFormat="1">
      <c r="A217" s="203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31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204"/>
      <c r="AT217" s="204"/>
      <c r="AU217" s="204"/>
      <c r="AV217" s="204"/>
      <c r="AW217" s="204"/>
      <c r="AX217" s="231"/>
      <c r="AY217" s="231"/>
      <c r="AZ217" s="231"/>
      <c r="BA217" s="242"/>
      <c r="BB217" s="242"/>
      <c r="BC217" s="242"/>
      <c r="BD217" s="242"/>
      <c r="BH217" s="6">
        <f t="shared" si="8"/>
        <v>0</v>
      </c>
      <c r="BL217" s="6">
        <f t="shared" si="7"/>
        <v>0</v>
      </c>
    </row>
    <row r="218" spans="1:64" s="6" customFormat="1">
      <c r="A218" s="203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31"/>
      <c r="AE218" s="204"/>
      <c r="AF218" s="204"/>
      <c r="AG218" s="204"/>
      <c r="AH218" s="204"/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04"/>
      <c r="AT218" s="204"/>
      <c r="AU218" s="204"/>
      <c r="AV218" s="204"/>
      <c r="AW218" s="204"/>
      <c r="AX218" s="231"/>
      <c r="AY218" s="231"/>
      <c r="AZ218" s="231"/>
      <c r="BA218" s="242"/>
      <c r="BB218" s="242"/>
      <c r="BC218" s="242"/>
      <c r="BD218" s="242"/>
      <c r="BH218" s="6">
        <f t="shared" si="8"/>
        <v>0</v>
      </c>
      <c r="BL218" s="6">
        <f t="shared" si="7"/>
        <v>0</v>
      </c>
    </row>
    <row r="219" spans="1:64" s="6" customFormat="1">
      <c r="A219" s="203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31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31"/>
      <c r="AY219" s="231"/>
      <c r="AZ219" s="231"/>
      <c r="BA219" s="242"/>
      <c r="BB219" s="242"/>
      <c r="BC219" s="242"/>
      <c r="BD219" s="242"/>
      <c r="BH219" s="6">
        <f t="shared" si="8"/>
        <v>0</v>
      </c>
      <c r="BL219" s="6">
        <f t="shared" si="7"/>
        <v>0</v>
      </c>
    </row>
    <row r="220" spans="1:64" s="6" customFormat="1">
      <c r="A220" s="203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31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4"/>
      <c r="AT220" s="204"/>
      <c r="AU220" s="204"/>
      <c r="AV220" s="204"/>
      <c r="AW220" s="204"/>
      <c r="AX220" s="231"/>
      <c r="AY220" s="231"/>
      <c r="AZ220" s="231"/>
      <c r="BA220" s="242"/>
      <c r="BB220" s="242"/>
      <c r="BC220" s="242"/>
      <c r="BD220" s="242"/>
      <c r="BH220" s="6">
        <f t="shared" si="8"/>
        <v>0</v>
      </c>
      <c r="BL220" s="6">
        <f t="shared" si="7"/>
        <v>0</v>
      </c>
    </row>
    <row r="221" spans="1:64" s="6" customFormat="1">
      <c r="A221" s="203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31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31"/>
      <c r="AY221" s="231"/>
      <c r="AZ221" s="231"/>
      <c r="BA221" s="242"/>
      <c r="BB221" s="242"/>
      <c r="BC221" s="242"/>
      <c r="BD221" s="242"/>
      <c r="BH221" s="6">
        <f t="shared" si="8"/>
        <v>0</v>
      </c>
      <c r="BL221" s="6">
        <f t="shared" si="7"/>
        <v>0</v>
      </c>
    </row>
    <row r="222" spans="1:64" s="6" customFormat="1">
      <c r="A222" s="203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31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31"/>
      <c r="AY222" s="231"/>
      <c r="AZ222" s="231"/>
      <c r="BA222" s="242"/>
      <c r="BB222" s="242"/>
      <c r="BC222" s="242"/>
      <c r="BD222" s="242"/>
      <c r="BH222" s="6">
        <f t="shared" si="8"/>
        <v>0</v>
      </c>
      <c r="BL222" s="6">
        <f t="shared" si="7"/>
        <v>0</v>
      </c>
    </row>
    <row r="223" spans="1:64" s="6" customFormat="1">
      <c r="A223" s="203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31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31"/>
      <c r="AY223" s="231"/>
      <c r="AZ223" s="231"/>
      <c r="BA223" s="242"/>
      <c r="BB223" s="242"/>
      <c r="BC223" s="242"/>
      <c r="BD223" s="242"/>
      <c r="BH223" s="6">
        <f t="shared" si="8"/>
        <v>0</v>
      </c>
      <c r="BL223" s="6">
        <f t="shared" si="7"/>
        <v>0</v>
      </c>
    </row>
    <row r="224" spans="1:64" s="6" customFormat="1">
      <c r="A224" s="203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31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31"/>
      <c r="AY224" s="231"/>
      <c r="AZ224" s="231"/>
      <c r="BA224" s="242"/>
      <c r="BB224" s="242"/>
      <c r="BC224" s="242"/>
      <c r="BD224" s="242"/>
      <c r="BH224" s="6">
        <f t="shared" si="8"/>
        <v>0</v>
      </c>
      <c r="BL224" s="6">
        <f t="shared" si="7"/>
        <v>0</v>
      </c>
    </row>
    <row r="225" spans="1:64" s="6" customFormat="1">
      <c r="A225" s="203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31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31"/>
      <c r="AY225" s="231"/>
      <c r="AZ225" s="231"/>
      <c r="BA225" s="242"/>
      <c r="BB225" s="242"/>
      <c r="BC225" s="242"/>
      <c r="BD225" s="242"/>
      <c r="BH225" s="6">
        <f t="shared" si="8"/>
        <v>0</v>
      </c>
      <c r="BL225" s="6">
        <f t="shared" si="7"/>
        <v>0</v>
      </c>
    </row>
    <row r="226" spans="1:64" s="6" customFormat="1">
      <c r="A226" s="203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31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31"/>
      <c r="AY226" s="231"/>
      <c r="AZ226" s="231"/>
      <c r="BA226" s="242"/>
      <c r="BB226" s="242"/>
      <c r="BC226" s="242"/>
      <c r="BD226" s="242"/>
      <c r="BH226" s="6">
        <f t="shared" si="8"/>
        <v>0</v>
      </c>
      <c r="BL226" s="6">
        <f t="shared" si="7"/>
        <v>0</v>
      </c>
    </row>
    <row r="227" spans="1:64" s="6" customFormat="1">
      <c r="A227" s="203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31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31"/>
      <c r="AY227" s="231"/>
      <c r="AZ227" s="231"/>
      <c r="BA227" s="242"/>
      <c r="BB227" s="242"/>
      <c r="BC227" s="242"/>
      <c r="BD227" s="242"/>
      <c r="BH227" s="6">
        <f t="shared" si="8"/>
        <v>0</v>
      </c>
      <c r="BL227" s="6">
        <f t="shared" si="7"/>
        <v>0</v>
      </c>
    </row>
    <row r="228" spans="1:64" s="6" customFormat="1">
      <c r="A228" s="203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31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31"/>
      <c r="AY228" s="231"/>
      <c r="AZ228" s="231"/>
      <c r="BA228" s="242"/>
      <c r="BB228" s="242"/>
      <c r="BC228" s="242"/>
      <c r="BD228" s="242"/>
      <c r="BH228" s="6">
        <f t="shared" si="8"/>
        <v>0</v>
      </c>
      <c r="BL228" s="6">
        <f t="shared" si="7"/>
        <v>0</v>
      </c>
    </row>
    <row r="229" spans="1:64" s="6" customFormat="1">
      <c r="A229" s="203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31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31"/>
      <c r="AY229" s="231"/>
      <c r="AZ229" s="231"/>
      <c r="BA229" s="242"/>
      <c r="BB229" s="242"/>
      <c r="BC229" s="242"/>
      <c r="BD229" s="242"/>
      <c r="BH229" s="6">
        <f t="shared" si="8"/>
        <v>0</v>
      </c>
      <c r="BL229" s="6">
        <f t="shared" si="7"/>
        <v>0</v>
      </c>
    </row>
    <row r="230" spans="1:64" s="6" customFormat="1">
      <c r="A230" s="203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31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31"/>
      <c r="AY230" s="231"/>
      <c r="AZ230" s="231"/>
      <c r="BA230" s="242"/>
      <c r="BB230" s="242"/>
      <c r="BC230" s="242"/>
      <c r="BD230" s="242"/>
      <c r="BH230" s="6">
        <f t="shared" si="8"/>
        <v>0</v>
      </c>
      <c r="BL230" s="6">
        <f t="shared" si="7"/>
        <v>0</v>
      </c>
    </row>
    <row r="231" spans="1:64" s="6" customFormat="1">
      <c r="A231" s="203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31"/>
      <c r="AE231" s="204"/>
      <c r="AF231" s="204"/>
      <c r="AG231" s="204"/>
      <c r="AH231" s="204"/>
      <c r="AI231" s="204"/>
      <c r="AJ231" s="204"/>
      <c r="AK231" s="204"/>
      <c r="AL231" s="204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31"/>
      <c r="AY231" s="231"/>
      <c r="AZ231" s="231"/>
      <c r="BA231" s="242"/>
      <c r="BB231" s="242"/>
      <c r="BC231" s="242"/>
      <c r="BD231" s="242"/>
      <c r="BH231" s="6">
        <f t="shared" si="8"/>
        <v>0</v>
      </c>
      <c r="BL231" s="6">
        <f t="shared" si="7"/>
        <v>0</v>
      </c>
    </row>
    <row r="232" spans="1:64" s="6" customFormat="1">
      <c r="A232" s="203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31"/>
      <c r="AE232" s="204"/>
      <c r="AF232" s="204"/>
      <c r="AG232" s="204"/>
      <c r="AH232" s="204"/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31"/>
      <c r="AY232" s="231"/>
      <c r="AZ232" s="231"/>
      <c r="BA232" s="242"/>
      <c r="BB232" s="242"/>
      <c r="BC232" s="242"/>
      <c r="BD232" s="242"/>
      <c r="BH232" s="6">
        <f t="shared" si="8"/>
        <v>0</v>
      </c>
      <c r="BL232" s="6">
        <f t="shared" si="7"/>
        <v>0</v>
      </c>
    </row>
    <row r="233" spans="1:64" s="6" customFormat="1">
      <c r="A233" s="203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31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4"/>
      <c r="AT233" s="204"/>
      <c r="AU233" s="204"/>
      <c r="AV233" s="204"/>
      <c r="AW233" s="204"/>
      <c r="AX233" s="231"/>
      <c r="AY233" s="231"/>
      <c r="AZ233" s="231"/>
      <c r="BA233" s="242"/>
      <c r="BB233" s="242"/>
      <c r="BC233" s="242"/>
      <c r="BD233" s="242"/>
      <c r="BH233" s="6">
        <f t="shared" si="8"/>
        <v>0</v>
      </c>
      <c r="BL233" s="6">
        <f t="shared" si="7"/>
        <v>0</v>
      </c>
    </row>
    <row r="234" spans="1:64" s="6" customFormat="1">
      <c r="A234" s="203"/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31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31"/>
      <c r="AY234" s="231"/>
      <c r="AZ234" s="231"/>
      <c r="BA234" s="242"/>
      <c r="BB234" s="242"/>
      <c r="BC234" s="242"/>
      <c r="BD234" s="242"/>
      <c r="BH234" s="6">
        <f t="shared" si="8"/>
        <v>0</v>
      </c>
      <c r="BL234" s="6">
        <f t="shared" si="7"/>
        <v>0</v>
      </c>
    </row>
    <row r="235" spans="1:64" s="6" customFormat="1">
      <c r="A235" s="203"/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31"/>
      <c r="AE235" s="204"/>
      <c r="AF235" s="204"/>
      <c r="AG235" s="204"/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  <c r="AT235" s="204"/>
      <c r="AU235" s="204"/>
      <c r="AV235" s="204"/>
      <c r="AW235" s="204"/>
      <c r="AX235" s="231"/>
      <c r="AY235" s="231"/>
      <c r="AZ235" s="231"/>
      <c r="BA235" s="242"/>
      <c r="BB235" s="242"/>
      <c r="BC235" s="242"/>
      <c r="BD235" s="242"/>
      <c r="BH235" s="6">
        <f t="shared" si="8"/>
        <v>0</v>
      </c>
      <c r="BL235" s="6">
        <f t="shared" si="7"/>
        <v>0</v>
      </c>
    </row>
    <row r="236" spans="1:64" s="6" customFormat="1">
      <c r="A236" s="203"/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31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31"/>
      <c r="AY236" s="231"/>
      <c r="AZ236" s="231"/>
      <c r="BA236" s="242"/>
      <c r="BB236" s="242"/>
      <c r="BC236" s="242"/>
      <c r="BD236" s="242"/>
      <c r="BH236" s="6">
        <f t="shared" si="8"/>
        <v>0</v>
      </c>
      <c r="BL236" s="6">
        <f t="shared" si="7"/>
        <v>0</v>
      </c>
    </row>
    <row r="237" spans="1:64" s="6" customFormat="1">
      <c r="A237" s="203"/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31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4"/>
      <c r="AT237" s="204"/>
      <c r="AU237" s="204"/>
      <c r="AV237" s="204"/>
      <c r="AW237" s="204"/>
      <c r="AX237" s="231"/>
      <c r="AY237" s="231"/>
      <c r="AZ237" s="231"/>
      <c r="BA237" s="242"/>
      <c r="BB237" s="242"/>
      <c r="BC237" s="242"/>
      <c r="BD237" s="242"/>
      <c r="BH237" s="6">
        <f t="shared" si="8"/>
        <v>0</v>
      </c>
      <c r="BL237" s="6">
        <f t="shared" si="7"/>
        <v>0</v>
      </c>
    </row>
    <row r="238" spans="1:64" s="6" customFormat="1">
      <c r="A238" s="203"/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31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31"/>
      <c r="AY238" s="231"/>
      <c r="AZ238" s="231"/>
      <c r="BA238" s="242"/>
      <c r="BB238" s="242"/>
      <c r="BC238" s="242"/>
      <c r="BD238" s="242"/>
      <c r="BH238" s="6">
        <f t="shared" si="8"/>
        <v>0</v>
      </c>
      <c r="BL238" s="6">
        <f t="shared" si="7"/>
        <v>0</v>
      </c>
    </row>
    <row r="239" spans="1:64" s="6" customFormat="1">
      <c r="A239" s="203"/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31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4"/>
      <c r="AT239" s="204"/>
      <c r="AU239" s="204"/>
      <c r="AV239" s="204"/>
      <c r="AW239" s="204"/>
      <c r="AX239" s="231"/>
      <c r="AY239" s="231"/>
      <c r="AZ239" s="231"/>
      <c r="BA239" s="242"/>
      <c r="BB239" s="242"/>
      <c r="BC239" s="242"/>
      <c r="BD239" s="242"/>
      <c r="BH239" s="6">
        <f t="shared" si="8"/>
        <v>0</v>
      </c>
      <c r="BL239" s="6">
        <f t="shared" si="7"/>
        <v>0</v>
      </c>
    </row>
    <row r="240" spans="1:64" s="6" customFormat="1">
      <c r="A240" s="203"/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31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31"/>
      <c r="AY240" s="231"/>
      <c r="AZ240" s="231"/>
      <c r="BA240" s="242"/>
      <c r="BB240" s="242"/>
      <c r="BC240" s="242"/>
      <c r="BD240" s="242"/>
      <c r="BH240" s="6">
        <f t="shared" si="8"/>
        <v>0</v>
      </c>
      <c r="BL240" s="6">
        <f t="shared" si="7"/>
        <v>0</v>
      </c>
    </row>
    <row r="241" spans="1:64" s="6" customFormat="1">
      <c r="A241" s="203"/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31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31"/>
      <c r="AY241" s="231"/>
      <c r="AZ241" s="231"/>
      <c r="BA241" s="242"/>
      <c r="BB241" s="242"/>
      <c r="BC241" s="242"/>
      <c r="BD241" s="242"/>
      <c r="BH241" s="6">
        <f t="shared" si="8"/>
        <v>0</v>
      </c>
      <c r="BL241" s="6">
        <f t="shared" si="7"/>
        <v>0</v>
      </c>
    </row>
    <row r="242" spans="1:64" s="6" customFormat="1">
      <c r="A242" s="203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31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31"/>
      <c r="AY242" s="231"/>
      <c r="AZ242" s="231"/>
      <c r="BA242" s="242"/>
      <c r="BB242" s="242"/>
      <c r="BC242" s="242"/>
      <c r="BD242" s="242"/>
      <c r="BH242" s="6">
        <f t="shared" si="8"/>
        <v>0</v>
      </c>
      <c r="BL242" s="6">
        <f t="shared" si="7"/>
        <v>0</v>
      </c>
    </row>
    <row r="243" spans="1:64" s="6" customFormat="1">
      <c r="A243" s="203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31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31"/>
      <c r="AY243" s="231"/>
      <c r="AZ243" s="231"/>
      <c r="BA243" s="242"/>
      <c r="BB243" s="242"/>
      <c r="BC243" s="242"/>
      <c r="BD243" s="242"/>
      <c r="BH243" s="6">
        <f t="shared" si="8"/>
        <v>0</v>
      </c>
      <c r="BL243" s="6">
        <f t="shared" si="7"/>
        <v>0</v>
      </c>
    </row>
    <row r="244" spans="1:64" s="6" customFormat="1">
      <c r="A244" s="203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31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31"/>
      <c r="AY244" s="231"/>
      <c r="AZ244" s="231"/>
      <c r="BA244" s="242"/>
      <c r="BB244" s="242"/>
      <c r="BC244" s="242"/>
      <c r="BD244" s="242"/>
      <c r="BH244" s="6">
        <f t="shared" si="8"/>
        <v>0</v>
      </c>
      <c r="BL244" s="6">
        <f t="shared" si="7"/>
        <v>0</v>
      </c>
    </row>
    <row r="245" spans="1:64" s="6" customFormat="1">
      <c r="A245" s="203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31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31"/>
      <c r="AY245" s="231"/>
      <c r="AZ245" s="231"/>
      <c r="BA245" s="242"/>
      <c r="BB245" s="242"/>
      <c r="BC245" s="242"/>
      <c r="BD245" s="242"/>
      <c r="BH245" s="6">
        <f t="shared" si="8"/>
        <v>0</v>
      </c>
      <c r="BL245" s="6">
        <f t="shared" si="7"/>
        <v>0</v>
      </c>
    </row>
    <row r="246" spans="1:64" s="6" customFormat="1">
      <c r="A246" s="203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31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31"/>
      <c r="AY246" s="231"/>
      <c r="AZ246" s="231"/>
      <c r="BA246" s="242"/>
      <c r="BB246" s="242"/>
      <c r="BC246" s="242"/>
      <c r="BD246" s="242"/>
      <c r="BH246" s="6">
        <f t="shared" si="8"/>
        <v>0</v>
      </c>
      <c r="BL246" s="6">
        <f t="shared" si="7"/>
        <v>0</v>
      </c>
    </row>
    <row r="247" spans="1:64" s="6" customFormat="1">
      <c r="A247" s="203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31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31"/>
      <c r="AY247" s="231"/>
      <c r="AZ247" s="231"/>
      <c r="BA247" s="242"/>
      <c r="BB247" s="242"/>
      <c r="BC247" s="242"/>
      <c r="BD247" s="242"/>
      <c r="BH247" s="6">
        <f t="shared" si="8"/>
        <v>0</v>
      </c>
      <c r="BL247" s="6">
        <f t="shared" si="7"/>
        <v>0</v>
      </c>
    </row>
    <row r="248" spans="1:64" s="6" customFormat="1">
      <c r="A248" s="203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31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31"/>
      <c r="AY248" s="231"/>
      <c r="AZ248" s="231"/>
      <c r="BA248" s="242"/>
      <c r="BB248" s="242"/>
      <c r="BC248" s="242"/>
      <c r="BD248" s="242"/>
      <c r="BH248" s="6">
        <f t="shared" si="8"/>
        <v>0</v>
      </c>
      <c r="BL248" s="6">
        <f t="shared" si="7"/>
        <v>0</v>
      </c>
    </row>
    <row r="249" spans="1:64" s="6" customFormat="1">
      <c r="A249" s="203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31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31"/>
      <c r="AY249" s="231"/>
      <c r="AZ249" s="231"/>
      <c r="BA249" s="242"/>
      <c r="BB249" s="242"/>
      <c r="BC249" s="242"/>
      <c r="BD249" s="242"/>
      <c r="BH249" s="6">
        <f t="shared" si="8"/>
        <v>0</v>
      </c>
      <c r="BL249" s="6">
        <f t="shared" si="7"/>
        <v>0</v>
      </c>
    </row>
    <row r="250" spans="1:64" s="6" customFormat="1">
      <c r="A250" s="203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31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31"/>
      <c r="AY250" s="231"/>
      <c r="AZ250" s="231"/>
      <c r="BA250" s="242"/>
      <c r="BB250" s="242"/>
      <c r="BC250" s="242"/>
      <c r="BD250" s="242"/>
      <c r="BH250" s="6">
        <f t="shared" si="8"/>
        <v>0</v>
      </c>
      <c r="BL250" s="6">
        <f t="shared" si="7"/>
        <v>0</v>
      </c>
    </row>
    <row r="251" spans="1:64" s="6" customFormat="1">
      <c r="A251" s="203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31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4"/>
      <c r="AT251" s="204"/>
      <c r="AU251" s="204"/>
      <c r="AV251" s="204"/>
      <c r="AW251" s="204"/>
      <c r="AX251" s="231"/>
      <c r="AY251" s="231"/>
      <c r="AZ251" s="231"/>
      <c r="BA251" s="242"/>
      <c r="BB251" s="242"/>
      <c r="BC251" s="242"/>
      <c r="BD251" s="242"/>
      <c r="BH251" s="6">
        <f t="shared" si="8"/>
        <v>0</v>
      </c>
      <c r="BL251" s="6">
        <f t="shared" si="7"/>
        <v>0</v>
      </c>
    </row>
    <row r="252" spans="1:64" s="6" customFormat="1">
      <c r="A252" s="203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31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04"/>
      <c r="AT252" s="204"/>
      <c r="AU252" s="204"/>
      <c r="AV252" s="204"/>
      <c r="AW252" s="204"/>
      <c r="AX252" s="231"/>
      <c r="AY252" s="231"/>
      <c r="AZ252" s="231"/>
      <c r="BA252" s="242"/>
      <c r="BB252" s="242"/>
      <c r="BC252" s="242"/>
      <c r="BD252" s="242"/>
      <c r="BH252" s="6">
        <f t="shared" si="8"/>
        <v>0</v>
      </c>
      <c r="BL252" s="6">
        <f t="shared" si="7"/>
        <v>0</v>
      </c>
    </row>
    <row r="253" spans="1:64" s="6" customFormat="1">
      <c r="A253" s="203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31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31"/>
      <c r="AY253" s="231"/>
      <c r="AZ253" s="231"/>
      <c r="BA253" s="242"/>
      <c r="BB253" s="242"/>
      <c r="BC253" s="242"/>
      <c r="BD253" s="242"/>
      <c r="BH253" s="6">
        <f t="shared" si="8"/>
        <v>0</v>
      </c>
      <c r="BL253" s="6">
        <f t="shared" si="7"/>
        <v>0</v>
      </c>
    </row>
    <row r="254" spans="1:64" s="6" customFormat="1">
      <c r="A254" s="203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31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04"/>
      <c r="AT254" s="204"/>
      <c r="AU254" s="204"/>
      <c r="AV254" s="204"/>
      <c r="AW254" s="204"/>
      <c r="AX254" s="231"/>
      <c r="AY254" s="231"/>
      <c r="AZ254" s="231"/>
      <c r="BA254" s="242"/>
      <c r="BB254" s="242"/>
      <c r="BC254" s="242"/>
      <c r="BD254" s="242"/>
      <c r="BH254" s="6">
        <f t="shared" si="8"/>
        <v>0</v>
      </c>
      <c r="BL254" s="6">
        <f t="shared" si="7"/>
        <v>0</v>
      </c>
    </row>
    <row r="255" spans="1:64" s="6" customFormat="1">
      <c r="A255" s="203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31"/>
      <c r="AE255" s="204"/>
      <c r="AF255" s="204"/>
      <c r="AG255" s="204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204"/>
      <c r="AT255" s="204"/>
      <c r="AU255" s="204"/>
      <c r="AV255" s="204"/>
      <c r="AW255" s="204"/>
      <c r="AX255" s="231"/>
      <c r="AY255" s="231"/>
      <c r="AZ255" s="231"/>
      <c r="BA255" s="242"/>
      <c r="BB255" s="242"/>
      <c r="BC255" s="242"/>
      <c r="BD255" s="242"/>
      <c r="BH255" s="6">
        <f t="shared" si="8"/>
        <v>0</v>
      </c>
      <c r="BL255" s="6">
        <f t="shared" si="7"/>
        <v>0</v>
      </c>
    </row>
    <row r="256" spans="1:64" s="6" customFormat="1">
      <c r="A256" s="203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31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31"/>
      <c r="AY256" s="231"/>
      <c r="AZ256" s="231"/>
      <c r="BA256" s="242"/>
      <c r="BB256" s="242"/>
      <c r="BC256" s="242"/>
      <c r="BD256" s="242"/>
      <c r="BH256" s="6">
        <f t="shared" si="8"/>
        <v>0</v>
      </c>
      <c r="BL256" s="6">
        <f t="shared" si="7"/>
        <v>0</v>
      </c>
    </row>
    <row r="257" spans="1:64" s="6" customFormat="1">
      <c r="A257" s="203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31"/>
      <c r="AE257" s="204"/>
      <c r="AF257" s="204"/>
      <c r="AG257" s="204"/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31"/>
      <c r="AY257" s="231"/>
      <c r="AZ257" s="231"/>
      <c r="BA257" s="242"/>
      <c r="BB257" s="242"/>
      <c r="BC257" s="242"/>
      <c r="BD257" s="242"/>
      <c r="BH257" s="6">
        <f t="shared" si="8"/>
        <v>0</v>
      </c>
      <c r="BL257" s="6">
        <f t="shared" si="7"/>
        <v>0</v>
      </c>
    </row>
    <row r="258" spans="1:64" s="6" customFormat="1">
      <c r="A258" s="203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31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31"/>
      <c r="AY258" s="231"/>
      <c r="AZ258" s="231"/>
      <c r="BA258" s="242"/>
      <c r="BB258" s="242"/>
      <c r="BC258" s="242"/>
      <c r="BD258" s="242"/>
      <c r="BH258" s="6">
        <f t="shared" si="8"/>
        <v>0</v>
      </c>
      <c r="BL258" s="6">
        <f t="shared" si="7"/>
        <v>0</v>
      </c>
    </row>
    <row r="259" spans="1:64" s="6" customFormat="1">
      <c r="A259" s="203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31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204"/>
      <c r="AV259" s="204"/>
      <c r="AW259" s="204"/>
      <c r="AX259" s="231"/>
      <c r="AY259" s="231"/>
      <c r="AZ259" s="231"/>
      <c r="BA259" s="242"/>
      <c r="BB259" s="242"/>
      <c r="BC259" s="242"/>
      <c r="BD259" s="242"/>
      <c r="BH259" s="6">
        <f t="shared" si="8"/>
        <v>0</v>
      </c>
      <c r="BL259" s="6">
        <f t="shared" si="7"/>
        <v>0</v>
      </c>
    </row>
    <row r="260" spans="1:64" s="6" customFormat="1">
      <c r="A260" s="203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31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31"/>
      <c r="AY260" s="231"/>
      <c r="AZ260" s="231"/>
      <c r="BA260" s="242"/>
      <c r="BB260" s="242"/>
      <c r="BC260" s="242"/>
      <c r="BD260" s="242"/>
      <c r="BH260" s="6">
        <f t="shared" si="8"/>
        <v>0</v>
      </c>
      <c r="BL260" s="6">
        <f t="shared" si="7"/>
        <v>0</v>
      </c>
    </row>
    <row r="261" spans="1:64" s="6" customFormat="1">
      <c r="A261" s="203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31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31"/>
      <c r="AY261" s="231"/>
      <c r="AZ261" s="231"/>
      <c r="BA261" s="242"/>
      <c r="BB261" s="242"/>
      <c r="BC261" s="242"/>
      <c r="BD261" s="242"/>
      <c r="BH261" s="6">
        <f t="shared" si="8"/>
        <v>0</v>
      </c>
      <c r="BL261" s="6">
        <f t="shared" si="7"/>
        <v>0</v>
      </c>
    </row>
    <row r="262" spans="1:64" s="6" customFormat="1">
      <c r="A262" s="203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31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31"/>
      <c r="AY262" s="231"/>
      <c r="AZ262" s="231"/>
      <c r="BA262" s="242"/>
      <c r="BB262" s="242"/>
      <c r="BC262" s="242"/>
      <c r="BD262" s="242"/>
      <c r="BH262" s="6">
        <f t="shared" si="8"/>
        <v>0</v>
      </c>
      <c r="BL262" s="6">
        <f t="shared" ref="BL262:BL325" si="9">COUNTIF(B262:J262,"&gt;2")</f>
        <v>0</v>
      </c>
    </row>
    <row r="263" spans="1:64" s="6" customFormat="1">
      <c r="A263" s="203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31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31"/>
      <c r="AY263" s="231"/>
      <c r="AZ263" s="231"/>
      <c r="BA263" s="242"/>
      <c r="BB263" s="242"/>
      <c r="BC263" s="242"/>
      <c r="BD263" s="242"/>
      <c r="BH263" s="6">
        <f t="shared" si="8"/>
        <v>0</v>
      </c>
      <c r="BL263" s="6">
        <f t="shared" si="9"/>
        <v>0</v>
      </c>
    </row>
    <row r="264" spans="1:64" s="6" customFormat="1">
      <c r="A264" s="203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31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/>
      <c r="AW264" s="204"/>
      <c r="AX264" s="231"/>
      <c r="AY264" s="231"/>
      <c r="AZ264" s="231"/>
      <c r="BA264" s="242"/>
      <c r="BB264" s="242"/>
      <c r="BC264" s="242"/>
      <c r="BD264" s="242"/>
      <c r="BH264" s="6">
        <f t="shared" si="8"/>
        <v>0</v>
      </c>
      <c r="BL264" s="6">
        <f t="shared" si="9"/>
        <v>0</v>
      </c>
    </row>
    <row r="265" spans="1:64" s="6" customFormat="1">
      <c r="A265" s="203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31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31"/>
      <c r="AY265" s="231"/>
      <c r="AZ265" s="231"/>
      <c r="BA265" s="242"/>
      <c r="BB265" s="242"/>
      <c r="BC265" s="242"/>
      <c r="BD265" s="242"/>
      <c r="BH265" s="6">
        <f t="shared" si="8"/>
        <v>0</v>
      </c>
      <c r="BL265" s="6">
        <f t="shared" si="9"/>
        <v>0</v>
      </c>
    </row>
    <row r="266" spans="1:64" s="6" customFormat="1">
      <c r="A266" s="203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31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/>
      <c r="AW266" s="204"/>
      <c r="AX266" s="231"/>
      <c r="AY266" s="231"/>
      <c r="AZ266" s="231"/>
      <c r="BA266" s="242"/>
      <c r="BB266" s="242"/>
      <c r="BC266" s="242"/>
      <c r="BD266" s="242"/>
      <c r="BH266" s="6">
        <f t="shared" si="8"/>
        <v>0</v>
      </c>
      <c r="BL266" s="6">
        <f t="shared" si="9"/>
        <v>0</v>
      </c>
    </row>
    <row r="267" spans="1:64" s="6" customFormat="1">
      <c r="A267" s="203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31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04"/>
      <c r="AT267" s="204"/>
      <c r="AU267" s="204"/>
      <c r="AV267" s="204"/>
      <c r="AW267" s="204"/>
      <c r="AX267" s="231"/>
      <c r="AY267" s="231"/>
      <c r="AZ267" s="231"/>
      <c r="BA267" s="242"/>
      <c r="BB267" s="242"/>
      <c r="BC267" s="242"/>
      <c r="BD267" s="242"/>
      <c r="BH267" s="6">
        <f t="shared" ref="BH267:BH330" si="10">SUM(B267:J267)</f>
        <v>0</v>
      </c>
      <c r="BL267" s="6">
        <f t="shared" si="9"/>
        <v>0</v>
      </c>
    </row>
    <row r="268" spans="1:64" s="6" customFormat="1">
      <c r="A268" s="203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31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04"/>
      <c r="AT268" s="204"/>
      <c r="AU268" s="204"/>
      <c r="AV268" s="204"/>
      <c r="AW268" s="204"/>
      <c r="AX268" s="231"/>
      <c r="AY268" s="231"/>
      <c r="AZ268" s="231"/>
      <c r="BA268" s="242"/>
      <c r="BB268" s="242"/>
      <c r="BC268" s="242"/>
      <c r="BD268" s="242"/>
      <c r="BH268" s="6">
        <f t="shared" si="10"/>
        <v>0</v>
      </c>
      <c r="BL268" s="6">
        <f t="shared" si="9"/>
        <v>0</v>
      </c>
    </row>
    <row r="269" spans="1:64" s="6" customFormat="1">
      <c r="A269" s="203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31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31"/>
      <c r="AY269" s="231"/>
      <c r="AZ269" s="231"/>
      <c r="BA269" s="242"/>
      <c r="BB269" s="242"/>
      <c r="BC269" s="242"/>
      <c r="BD269" s="242"/>
      <c r="BH269" s="6">
        <f t="shared" si="10"/>
        <v>0</v>
      </c>
      <c r="BL269" s="6">
        <f t="shared" si="9"/>
        <v>0</v>
      </c>
    </row>
    <row r="270" spans="1:64" s="6" customFormat="1">
      <c r="A270" s="203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31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  <c r="AT270" s="204"/>
      <c r="AU270" s="204"/>
      <c r="AV270" s="204"/>
      <c r="AW270" s="204"/>
      <c r="AX270" s="231"/>
      <c r="AY270" s="231"/>
      <c r="AZ270" s="231"/>
      <c r="BA270" s="242"/>
      <c r="BB270" s="242"/>
      <c r="BC270" s="242"/>
      <c r="BD270" s="242"/>
      <c r="BH270" s="6">
        <f t="shared" si="10"/>
        <v>0</v>
      </c>
      <c r="BL270" s="6">
        <f t="shared" si="9"/>
        <v>0</v>
      </c>
    </row>
    <row r="271" spans="1:64" s="6" customFormat="1">
      <c r="A271" s="203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31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31"/>
      <c r="AY271" s="231"/>
      <c r="AZ271" s="231"/>
      <c r="BA271" s="242"/>
      <c r="BB271" s="242"/>
      <c r="BC271" s="242"/>
      <c r="BD271" s="242"/>
      <c r="BH271" s="6">
        <f t="shared" si="10"/>
        <v>0</v>
      </c>
      <c r="BL271" s="6">
        <f t="shared" si="9"/>
        <v>0</v>
      </c>
    </row>
    <row r="272" spans="1:64" s="6" customFormat="1">
      <c r="A272" s="203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31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31"/>
      <c r="AY272" s="231"/>
      <c r="AZ272" s="231"/>
      <c r="BA272" s="242"/>
      <c r="BB272" s="242"/>
      <c r="BC272" s="242"/>
      <c r="BD272" s="242"/>
      <c r="BH272" s="6">
        <f t="shared" si="10"/>
        <v>0</v>
      </c>
      <c r="BL272" s="6">
        <f t="shared" si="9"/>
        <v>0</v>
      </c>
    </row>
    <row r="273" spans="1:64" s="6" customFormat="1">
      <c r="A273" s="203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31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31"/>
      <c r="AY273" s="231"/>
      <c r="AZ273" s="231"/>
      <c r="BA273" s="242"/>
      <c r="BB273" s="242"/>
      <c r="BC273" s="242"/>
      <c r="BD273" s="242"/>
      <c r="BH273" s="6">
        <f t="shared" si="10"/>
        <v>0</v>
      </c>
      <c r="BL273" s="6">
        <f t="shared" si="9"/>
        <v>0</v>
      </c>
    </row>
    <row r="274" spans="1:64" s="6" customFormat="1">
      <c r="A274" s="203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31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31"/>
      <c r="AY274" s="231"/>
      <c r="AZ274" s="231"/>
      <c r="BA274" s="242"/>
      <c r="BB274" s="242"/>
      <c r="BC274" s="242"/>
      <c r="BD274" s="242"/>
      <c r="BH274" s="6">
        <f t="shared" si="10"/>
        <v>0</v>
      </c>
      <c r="BL274" s="6">
        <f t="shared" si="9"/>
        <v>0</v>
      </c>
    </row>
    <row r="275" spans="1:64" s="6" customFormat="1">
      <c r="A275" s="203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31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31"/>
      <c r="AY275" s="231"/>
      <c r="AZ275" s="231"/>
      <c r="BA275" s="242"/>
      <c r="BB275" s="242"/>
      <c r="BC275" s="242"/>
      <c r="BD275" s="242"/>
      <c r="BH275" s="6">
        <f t="shared" si="10"/>
        <v>0</v>
      </c>
      <c r="BL275" s="6">
        <f t="shared" si="9"/>
        <v>0</v>
      </c>
    </row>
    <row r="276" spans="1:64" s="6" customFormat="1">
      <c r="A276" s="203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31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31"/>
      <c r="AY276" s="231"/>
      <c r="AZ276" s="231"/>
      <c r="BA276" s="242"/>
      <c r="BB276" s="242"/>
      <c r="BC276" s="242"/>
      <c r="BD276" s="242"/>
      <c r="BH276" s="6">
        <f t="shared" si="10"/>
        <v>0</v>
      </c>
      <c r="BL276" s="6">
        <f t="shared" si="9"/>
        <v>0</v>
      </c>
    </row>
    <row r="277" spans="1:64" s="6" customFormat="1">
      <c r="A277" s="203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31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31"/>
      <c r="AY277" s="231"/>
      <c r="AZ277" s="231"/>
      <c r="BA277" s="242"/>
      <c r="BB277" s="242"/>
      <c r="BC277" s="242"/>
      <c r="BD277" s="242"/>
      <c r="BH277" s="6">
        <f t="shared" si="10"/>
        <v>0</v>
      </c>
      <c r="BL277" s="6">
        <f t="shared" si="9"/>
        <v>0</v>
      </c>
    </row>
    <row r="278" spans="1:64" s="6" customFormat="1">
      <c r="A278" s="203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31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31"/>
      <c r="AY278" s="231"/>
      <c r="AZ278" s="231"/>
      <c r="BA278" s="242"/>
      <c r="BB278" s="242"/>
      <c r="BC278" s="242"/>
      <c r="BD278" s="242"/>
      <c r="BH278" s="6">
        <f t="shared" si="10"/>
        <v>0</v>
      </c>
      <c r="BL278" s="6">
        <f t="shared" si="9"/>
        <v>0</v>
      </c>
    </row>
    <row r="279" spans="1:64" s="6" customFormat="1">
      <c r="A279" s="203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31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31"/>
      <c r="AY279" s="231"/>
      <c r="AZ279" s="231"/>
      <c r="BA279" s="242"/>
      <c r="BB279" s="242"/>
      <c r="BC279" s="242"/>
      <c r="BD279" s="242"/>
      <c r="BH279" s="6">
        <f t="shared" si="10"/>
        <v>0</v>
      </c>
      <c r="BL279" s="6">
        <f t="shared" si="9"/>
        <v>0</v>
      </c>
    </row>
    <row r="280" spans="1:64" s="6" customFormat="1">
      <c r="A280" s="203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31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31"/>
      <c r="AY280" s="231"/>
      <c r="AZ280" s="231"/>
      <c r="BA280" s="242"/>
      <c r="BB280" s="242"/>
      <c r="BC280" s="242"/>
      <c r="BD280" s="242"/>
      <c r="BH280" s="6">
        <f t="shared" si="10"/>
        <v>0</v>
      </c>
      <c r="BL280" s="6">
        <f t="shared" si="9"/>
        <v>0</v>
      </c>
    </row>
    <row r="281" spans="1:64" s="6" customFormat="1">
      <c r="A281" s="203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31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31"/>
      <c r="AY281" s="231"/>
      <c r="AZ281" s="231"/>
      <c r="BA281" s="242"/>
      <c r="BB281" s="242"/>
      <c r="BC281" s="242"/>
      <c r="BD281" s="242"/>
      <c r="BH281" s="6">
        <f t="shared" si="10"/>
        <v>0</v>
      </c>
      <c r="BL281" s="6">
        <f t="shared" si="9"/>
        <v>0</v>
      </c>
    </row>
    <row r="282" spans="1:64" s="6" customFormat="1">
      <c r="A282" s="203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31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31"/>
      <c r="AY282" s="231"/>
      <c r="AZ282" s="231"/>
      <c r="BA282" s="242"/>
      <c r="BB282" s="242"/>
      <c r="BC282" s="242"/>
      <c r="BD282" s="242"/>
      <c r="BH282" s="6">
        <f t="shared" si="10"/>
        <v>0</v>
      </c>
      <c r="BL282" s="6">
        <f t="shared" si="9"/>
        <v>0</v>
      </c>
    </row>
    <row r="283" spans="1:64" s="6" customFormat="1">
      <c r="A283" s="203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31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31"/>
      <c r="AY283" s="231"/>
      <c r="AZ283" s="231"/>
      <c r="BA283" s="242"/>
      <c r="BB283" s="242"/>
      <c r="BC283" s="242"/>
      <c r="BD283" s="242"/>
      <c r="BH283" s="6">
        <f t="shared" si="10"/>
        <v>0</v>
      </c>
      <c r="BL283" s="6">
        <f t="shared" si="9"/>
        <v>0</v>
      </c>
    </row>
    <row r="284" spans="1:64" s="6" customFormat="1">
      <c r="A284" s="203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31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31"/>
      <c r="AY284" s="231"/>
      <c r="AZ284" s="231"/>
      <c r="BA284" s="242"/>
      <c r="BB284" s="242"/>
      <c r="BC284" s="242"/>
      <c r="BD284" s="242"/>
      <c r="BH284" s="6">
        <f t="shared" si="10"/>
        <v>0</v>
      </c>
      <c r="BL284" s="6">
        <f t="shared" si="9"/>
        <v>0</v>
      </c>
    </row>
    <row r="285" spans="1:64" s="6" customFormat="1">
      <c r="A285" s="203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31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31"/>
      <c r="AY285" s="231"/>
      <c r="AZ285" s="231"/>
      <c r="BA285" s="242"/>
      <c r="BB285" s="242"/>
      <c r="BC285" s="242"/>
      <c r="BD285" s="242"/>
      <c r="BH285" s="6">
        <f t="shared" si="10"/>
        <v>0</v>
      </c>
      <c r="BL285" s="6">
        <f t="shared" si="9"/>
        <v>0</v>
      </c>
    </row>
    <row r="286" spans="1:64" s="6" customFormat="1">
      <c r="A286" s="203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31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31"/>
      <c r="AY286" s="231"/>
      <c r="AZ286" s="231"/>
      <c r="BA286" s="242"/>
      <c r="BB286" s="242"/>
      <c r="BC286" s="242"/>
      <c r="BD286" s="242"/>
      <c r="BH286" s="6">
        <f t="shared" si="10"/>
        <v>0</v>
      </c>
      <c r="BL286" s="6">
        <f t="shared" si="9"/>
        <v>0</v>
      </c>
    </row>
    <row r="287" spans="1:64" s="6" customFormat="1">
      <c r="A287" s="203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31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31"/>
      <c r="AY287" s="231"/>
      <c r="AZ287" s="231"/>
      <c r="BA287" s="242"/>
      <c r="BB287" s="242"/>
      <c r="BC287" s="242"/>
      <c r="BD287" s="242"/>
      <c r="BH287" s="6">
        <f t="shared" si="10"/>
        <v>0</v>
      </c>
      <c r="BL287" s="6">
        <f t="shared" si="9"/>
        <v>0</v>
      </c>
    </row>
    <row r="288" spans="1:64" s="6" customFormat="1">
      <c r="A288" s="203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31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31"/>
      <c r="AY288" s="231"/>
      <c r="AZ288" s="231"/>
      <c r="BA288" s="242"/>
      <c r="BB288" s="242"/>
      <c r="BC288" s="242"/>
      <c r="BD288" s="242"/>
      <c r="BH288" s="6">
        <f t="shared" si="10"/>
        <v>0</v>
      </c>
      <c r="BL288" s="6">
        <f t="shared" si="9"/>
        <v>0</v>
      </c>
    </row>
    <row r="289" spans="1:64" s="6" customFormat="1">
      <c r="A289" s="203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31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31"/>
      <c r="AY289" s="231"/>
      <c r="AZ289" s="231"/>
      <c r="BA289" s="242"/>
      <c r="BB289" s="242"/>
      <c r="BC289" s="242"/>
      <c r="BD289" s="242"/>
      <c r="BH289" s="6">
        <f t="shared" si="10"/>
        <v>0</v>
      </c>
      <c r="BL289" s="6">
        <f t="shared" si="9"/>
        <v>0</v>
      </c>
    </row>
    <row r="290" spans="1:64" s="6" customFormat="1">
      <c r="A290" s="203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31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31"/>
      <c r="AY290" s="231"/>
      <c r="AZ290" s="231"/>
      <c r="BA290" s="242"/>
      <c r="BB290" s="242"/>
      <c r="BC290" s="242"/>
      <c r="BD290" s="242"/>
      <c r="BH290" s="6">
        <f t="shared" si="10"/>
        <v>0</v>
      </c>
      <c r="BL290" s="6">
        <f t="shared" si="9"/>
        <v>0</v>
      </c>
    </row>
    <row r="291" spans="1:64" s="6" customFormat="1">
      <c r="A291" s="203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31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31"/>
      <c r="AY291" s="231"/>
      <c r="AZ291" s="231"/>
      <c r="BA291" s="242"/>
      <c r="BB291" s="242"/>
      <c r="BC291" s="242"/>
      <c r="BD291" s="242"/>
      <c r="BH291" s="6">
        <f t="shared" si="10"/>
        <v>0</v>
      </c>
      <c r="BL291" s="6">
        <f t="shared" si="9"/>
        <v>0</v>
      </c>
    </row>
    <row r="292" spans="1:64" s="6" customFormat="1">
      <c r="A292" s="203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31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31"/>
      <c r="AY292" s="231"/>
      <c r="AZ292" s="231"/>
      <c r="BA292" s="242"/>
      <c r="BB292" s="242"/>
      <c r="BC292" s="242"/>
      <c r="BD292" s="242"/>
      <c r="BH292" s="6">
        <f t="shared" si="10"/>
        <v>0</v>
      </c>
      <c r="BL292" s="6">
        <f t="shared" si="9"/>
        <v>0</v>
      </c>
    </row>
    <row r="293" spans="1:64" s="6" customFormat="1">
      <c r="A293" s="203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31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31"/>
      <c r="AY293" s="231"/>
      <c r="AZ293" s="231"/>
      <c r="BA293" s="242"/>
      <c r="BB293" s="242"/>
      <c r="BC293" s="242"/>
      <c r="BD293" s="242"/>
      <c r="BH293" s="6">
        <f t="shared" si="10"/>
        <v>0</v>
      </c>
      <c r="BL293" s="6">
        <f t="shared" si="9"/>
        <v>0</v>
      </c>
    </row>
    <row r="294" spans="1:64" s="6" customFormat="1">
      <c r="A294" s="203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31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31"/>
      <c r="AY294" s="231"/>
      <c r="AZ294" s="231"/>
      <c r="BA294" s="242"/>
      <c r="BB294" s="242"/>
      <c r="BC294" s="242"/>
      <c r="BD294" s="242"/>
      <c r="BH294" s="6">
        <f t="shared" si="10"/>
        <v>0</v>
      </c>
      <c r="BL294" s="6">
        <f t="shared" si="9"/>
        <v>0</v>
      </c>
    </row>
    <row r="295" spans="1:64" s="6" customFormat="1">
      <c r="A295" s="203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31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31"/>
      <c r="AY295" s="231"/>
      <c r="AZ295" s="231"/>
      <c r="BA295" s="242"/>
      <c r="BB295" s="242"/>
      <c r="BC295" s="242"/>
      <c r="BD295" s="242"/>
      <c r="BH295" s="6">
        <f t="shared" si="10"/>
        <v>0</v>
      </c>
      <c r="BL295" s="6">
        <f t="shared" si="9"/>
        <v>0</v>
      </c>
    </row>
    <row r="296" spans="1:64" s="6" customFormat="1">
      <c r="A296" s="203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31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31"/>
      <c r="AY296" s="231"/>
      <c r="AZ296" s="231"/>
      <c r="BA296" s="242"/>
      <c r="BB296" s="242"/>
      <c r="BC296" s="242"/>
      <c r="BD296" s="242"/>
      <c r="BH296" s="6">
        <f t="shared" si="10"/>
        <v>0</v>
      </c>
      <c r="BL296" s="6">
        <f t="shared" si="9"/>
        <v>0</v>
      </c>
    </row>
    <row r="297" spans="1:64" s="6" customFormat="1">
      <c r="A297" s="203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31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31"/>
      <c r="AY297" s="231"/>
      <c r="AZ297" s="231"/>
      <c r="BA297" s="242"/>
      <c r="BB297" s="242"/>
      <c r="BC297" s="242"/>
      <c r="BD297" s="242"/>
      <c r="BH297" s="6">
        <f t="shared" si="10"/>
        <v>0</v>
      </c>
      <c r="BL297" s="6">
        <f t="shared" si="9"/>
        <v>0</v>
      </c>
    </row>
    <row r="298" spans="1:64" s="6" customFormat="1">
      <c r="A298" s="203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31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31"/>
      <c r="AY298" s="231"/>
      <c r="AZ298" s="231"/>
      <c r="BA298" s="242"/>
      <c r="BB298" s="242"/>
      <c r="BC298" s="242"/>
      <c r="BD298" s="242"/>
      <c r="BH298" s="6">
        <f t="shared" si="10"/>
        <v>0</v>
      </c>
      <c r="BL298" s="6">
        <f t="shared" si="9"/>
        <v>0</v>
      </c>
    </row>
    <row r="299" spans="1:64" s="6" customFormat="1">
      <c r="A299" s="203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31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31"/>
      <c r="AY299" s="231"/>
      <c r="AZ299" s="231"/>
      <c r="BA299" s="242"/>
      <c r="BB299" s="242"/>
      <c r="BC299" s="242"/>
      <c r="BD299" s="242"/>
      <c r="BH299" s="6">
        <f t="shared" si="10"/>
        <v>0</v>
      </c>
      <c r="BL299" s="6">
        <f t="shared" si="9"/>
        <v>0</v>
      </c>
    </row>
    <row r="300" spans="1:64" s="6" customFormat="1">
      <c r="A300" s="203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31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31"/>
      <c r="AY300" s="231"/>
      <c r="AZ300" s="231"/>
      <c r="BA300" s="242"/>
      <c r="BB300" s="242"/>
      <c r="BC300" s="242"/>
      <c r="BD300" s="242"/>
      <c r="BH300" s="6">
        <f t="shared" si="10"/>
        <v>0</v>
      </c>
      <c r="BL300" s="6">
        <f t="shared" si="9"/>
        <v>0</v>
      </c>
    </row>
    <row r="301" spans="1:64" s="6" customFormat="1">
      <c r="A301" s="203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31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31"/>
      <c r="AY301" s="231"/>
      <c r="AZ301" s="231"/>
      <c r="BA301" s="242"/>
      <c r="BB301" s="242"/>
      <c r="BC301" s="242"/>
      <c r="BD301" s="242"/>
      <c r="BH301" s="6">
        <f t="shared" si="10"/>
        <v>0</v>
      </c>
      <c r="BL301" s="6">
        <f t="shared" si="9"/>
        <v>0</v>
      </c>
    </row>
    <row r="302" spans="1:64" s="6" customFormat="1">
      <c r="A302" s="203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31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31"/>
      <c r="AY302" s="231"/>
      <c r="AZ302" s="231"/>
      <c r="BA302" s="242"/>
      <c r="BB302" s="242"/>
      <c r="BC302" s="242"/>
      <c r="BD302" s="242"/>
      <c r="BH302" s="6">
        <f t="shared" si="10"/>
        <v>0</v>
      </c>
      <c r="BL302" s="6">
        <f t="shared" si="9"/>
        <v>0</v>
      </c>
    </row>
    <row r="303" spans="1:64" s="6" customFormat="1">
      <c r="A303" s="203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31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31"/>
      <c r="AY303" s="231"/>
      <c r="AZ303" s="231"/>
      <c r="BA303" s="242"/>
      <c r="BB303" s="242"/>
      <c r="BC303" s="242"/>
      <c r="BD303" s="242"/>
      <c r="BH303" s="6">
        <f t="shared" si="10"/>
        <v>0</v>
      </c>
      <c r="BL303" s="6">
        <f t="shared" si="9"/>
        <v>0</v>
      </c>
    </row>
    <row r="304" spans="1:64" s="6" customFormat="1">
      <c r="A304" s="203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31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31"/>
      <c r="AY304" s="231"/>
      <c r="AZ304" s="231"/>
      <c r="BA304" s="242"/>
      <c r="BB304" s="242"/>
      <c r="BC304" s="242"/>
      <c r="BD304" s="242"/>
      <c r="BH304" s="6">
        <f t="shared" si="10"/>
        <v>0</v>
      </c>
      <c r="BL304" s="6">
        <f t="shared" si="9"/>
        <v>0</v>
      </c>
    </row>
    <row r="305" spans="1:64" s="6" customFormat="1">
      <c r="A305" s="203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31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31"/>
      <c r="AY305" s="231"/>
      <c r="AZ305" s="231"/>
      <c r="BA305" s="242"/>
      <c r="BB305" s="242"/>
      <c r="BC305" s="242"/>
      <c r="BD305" s="242"/>
      <c r="BH305" s="6">
        <f t="shared" si="10"/>
        <v>0</v>
      </c>
      <c r="BL305" s="6">
        <f t="shared" si="9"/>
        <v>0</v>
      </c>
    </row>
    <row r="306" spans="1:64" s="6" customFormat="1">
      <c r="A306" s="203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31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31"/>
      <c r="AY306" s="231"/>
      <c r="AZ306" s="231"/>
      <c r="BA306" s="242"/>
      <c r="BB306" s="242"/>
      <c r="BC306" s="242"/>
      <c r="BD306" s="242"/>
      <c r="BH306" s="6">
        <f t="shared" si="10"/>
        <v>0</v>
      </c>
      <c r="BL306" s="6">
        <f t="shared" si="9"/>
        <v>0</v>
      </c>
    </row>
    <row r="307" spans="1:64" s="6" customFormat="1">
      <c r="A307" s="203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31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31"/>
      <c r="AY307" s="231"/>
      <c r="AZ307" s="231"/>
      <c r="BA307" s="242"/>
      <c r="BB307" s="242"/>
      <c r="BC307" s="242"/>
      <c r="BD307" s="242"/>
      <c r="BH307" s="6">
        <f t="shared" si="10"/>
        <v>0</v>
      </c>
      <c r="BL307" s="6">
        <f t="shared" si="9"/>
        <v>0</v>
      </c>
    </row>
    <row r="308" spans="1:64" s="6" customFormat="1">
      <c r="A308" s="203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31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31"/>
      <c r="AY308" s="231"/>
      <c r="AZ308" s="231"/>
      <c r="BA308" s="242"/>
      <c r="BB308" s="242"/>
      <c r="BC308" s="242"/>
      <c r="BD308" s="242"/>
      <c r="BH308" s="6">
        <f t="shared" si="10"/>
        <v>0</v>
      </c>
      <c r="BL308" s="6">
        <f t="shared" si="9"/>
        <v>0</v>
      </c>
    </row>
    <row r="309" spans="1:64" s="6" customFormat="1">
      <c r="A309" s="203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31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31"/>
      <c r="AY309" s="231"/>
      <c r="AZ309" s="231"/>
      <c r="BA309" s="242"/>
      <c r="BB309" s="242"/>
      <c r="BC309" s="242"/>
      <c r="BD309" s="242"/>
      <c r="BH309" s="6">
        <f t="shared" si="10"/>
        <v>0</v>
      </c>
      <c r="BL309" s="6">
        <f t="shared" si="9"/>
        <v>0</v>
      </c>
    </row>
    <row r="310" spans="1:64" s="6" customFormat="1">
      <c r="A310" s="203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31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31"/>
      <c r="AY310" s="231"/>
      <c r="AZ310" s="231"/>
      <c r="BA310" s="242"/>
      <c r="BB310" s="242"/>
      <c r="BC310" s="242"/>
      <c r="BD310" s="242"/>
      <c r="BH310" s="6">
        <f t="shared" si="10"/>
        <v>0</v>
      </c>
      <c r="BL310" s="6">
        <f t="shared" si="9"/>
        <v>0</v>
      </c>
    </row>
    <row r="311" spans="1:64" s="6" customFormat="1">
      <c r="A311" s="203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31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31"/>
      <c r="AY311" s="231"/>
      <c r="AZ311" s="231"/>
      <c r="BA311" s="242"/>
      <c r="BB311" s="242"/>
      <c r="BC311" s="242"/>
      <c r="BD311" s="242"/>
      <c r="BH311" s="6">
        <f t="shared" si="10"/>
        <v>0</v>
      </c>
      <c r="BL311" s="6">
        <f t="shared" si="9"/>
        <v>0</v>
      </c>
    </row>
    <row r="312" spans="1:64" s="6" customFormat="1">
      <c r="A312" s="203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31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31"/>
      <c r="AY312" s="231"/>
      <c r="AZ312" s="231"/>
      <c r="BA312" s="242"/>
      <c r="BB312" s="242"/>
      <c r="BC312" s="242"/>
      <c r="BD312" s="242"/>
      <c r="BH312" s="6">
        <f t="shared" si="10"/>
        <v>0</v>
      </c>
      <c r="BL312" s="6">
        <f t="shared" si="9"/>
        <v>0</v>
      </c>
    </row>
    <row r="313" spans="1:64" s="6" customFormat="1">
      <c r="A313" s="203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31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31"/>
      <c r="AY313" s="231"/>
      <c r="AZ313" s="231"/>
      <c r="BA313" s="242"/>
      <c r="BB313" s="242"/>
      <c r="BC313" s="242"/>
      <c r="BD313" s="242"/>
      <c r="BH313" s="6">
        <f t="shared" si="10"/>
        <v>0</v>
      </c>
      <c r="BL313" s="6">
        <f t="shared" si="9"/>
        <v>0</v>
      </c>
    </row>
    <row r="314" spans="1:64" s="6" customFormat="1">
      <c r="A314" s="203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31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31"/>
      <c r="AY314" s="231"/>
      <c r="AZ314" s="231"/>
      <c r="BA314" s="242"/>
      <c r="BB314" s="242"/>
      <c r="BC314" s="242"/>
      <c r="BD314" s="242"/>
      <c r="BH314" s="6">
        <f t="shared" si="10"/>
        <v>0</v>
      </c>
      <c r="BL314" s="6">
        <f t="shared" si="9"/>
        <v>0</v>
      </c>
    </row>
    <row r="315" spans="1:64" s="6" customFormat="1">
      <c r="A315" s="203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31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31"/>
      <c r="AY315" s="231"/>
      <c r="AZ315" s="231"/>
      <c r="BA315" s="242"/>
      <c r="BB315" s="242"/>
      <c r="BC315" s="242"/>
      <c r="BD315" s="242"/>
      <c r="BH315" s="6">
        <f t="shared" si="10"/>
        <v>0</v>
      </c>
      <c r="BL315" s="6">
        <f t="shared" si="9"/>
        <v>0</v>
      </c>
    </row>
    <row r="316" spans="1:64" s="6" customFormat="1">
      <c r="A316" s="203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31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31"/>
      <c r="AY316" s="231"/>
      <c r="AZ316" s="231"/>
      <c r="BA316" s="242"/>
      <c r="BB316" s="242"/>
      <c r="BC316" s="242"/>
      <c r="BD316" s="242"/>
      <c r="BH316" s="6">
        <f t="shared" si="10"/>
        <v>0</v>
      </c>
      <c r="BL316" s="6">
        <f t="shared" si="9"/>
        <v>0</v>
      </c>
    </row>
    <row r="317" spans="1:64" s="6" customFormat="1">
      <c r="A317" s="203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31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31"/>
      <c r="AY317" s="231"/>
      <c r="AZ317" s="231"/>
      <c r="BA317" s="242"/>
      <c r="BB317" s="242"/>
      <c r="BC317" s="242"/>
      <c r="BD317" s="242"/>
      <c r="BH317" s="6">
        <f t="shared" si="10"/>
        <v>0</v>
      </c>
      <c r="BL317" s="6">
        <f t="shared" si="9"/>
        <v>0</v>
      </c>
    </row>
    <row r="318" spans="1:64" s="6" customFormat="1">
      <c r="A318" s="203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31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31"/>
      <c r="AY318" s="231"/>
      <c r="AZ318" s="231"/>
      <c r="BA318" s="242"/>
      <c r="BB318" s="242"/>
      <c r="BC318" s="242"/>
      <c r="BD318" s="242"/>
      <c r="BH318" s="6">
        <f t="shared" si="10"/>
        <v>0</v>
      </c>
      <c r="BL318" s="6">
        <f t="shared" si="9"/>
        <v>0</v>
      </c>
    </row>
    <row r="319" spans="1:64" s="6" customFormat="1">
      <c r="A319" s="203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31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31"/>
      <c r="AY319" s="231"/>
      <c r="AZ319" s="231"/>
      <c r="BA319" s="242"/>
      <c r="BB319" s="242"/>
      <c r="BC319" s="242"/>
      <c r="BD319" s="242"/>
      <c r="BH319" s="6">
        <f t="shared" si="10"/>
        <v>0</v>
      </c>
      <c r="BL319" s="6">
        <f t="shared" si="9"/>
        <v>0</v>
      </c>
    </row>
    <row r="320" spans="1:64" s="6" customFormat="1">
      <c r="A320" s="203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31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31"/>
      <c r="AY320" s="231"/>
      <c r="AZ320" s="231"/>
      <c r="BA320" s="242"/>
      <c r="BB320" s="242"/>
      <c r="BC320" s="242"/>
      <c r="BD320" s="242"/>
      <c r="BH320" s="6">
        <f t="shared" si="10"/>
        <v>0</v>
      </c>
      <c r="BL320" s="6">
        <f t="shared" si="9"/>
        <v>0</v>
      </c>
    </row>
    <row r="321" spans="1:64" s="6" customFormat="1">
      <c r="A321" s="203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31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31"/>
      <c r="AY321" s="231"/>
      <c r="AZ321" s="231"/>
      <c r="BA321" s="242"/>
      <c r="BB321" s="242"/>
      <c r="BC321" s="242"/>
      <c r="BD321" s="242"/>
      <c r="BH321" s="6">
        <f t="shared" si="10"/>
        <v>0</v>
      </c>
      <c r="BL321" s="6">
        <f t="shared" si="9"/>
        <v>0</v>
      </c>
    </row>
    <row r="322" spans="1:64" s="6" customFormat="1">
      <c r="A322" s="203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31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31"/>
      <c r="AY322" s="231"/>
      <c r="AZ322" s="231"/>
      <c r="BA322" s="242"/>
      <c r="BB322" s="242"/>
      <c r="BC322" s="242"/>
      <c r="BD322" s="242"/>
      <c r="BH322" s="6">
        <f t="shared" si="10"/>
        <v>0</v>
      </c>
      <c r="BL322" s="6">
        <f t="shared" si="9"/>
        <v>0</v>
      </c>
    </row>
    <row r="323" spans="1:64" s="6" customFormat="1">
      <c r="A323" s="203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31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31"/>
      <c r="AY323" s="231"/>
      <c r="AZ323" s="231"/>
      <c r="BA323" s="242"/>
      <c r="BB323" s="242"/>
      <c r="BC323" s="242"/>
      <c r="BD323" s="242"/>
      <c r="BH323" s="6">
        <f t="shared" si="10"/>
        <v>0</v>
      </c>
      <c r="BL323" s="6">
        <f t="shared" si="9"/>
        <v>0</v>
      </c>
    </row>
    <row r="324" spans="1:64" s="6" customFormat="1">
      <c r="A324" s="203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31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31"/>
      <c r="AY324" s="231"/>
      <c r="AZ324" s="231"/>
      <c r="BA324" s="242"/>
      <c r="BB324" s="242"/>
      <c r="BC324" s="242"/>
      <c r="BD324" s="242"/>
      <c r="BH324" s="6">
        <f t="shared" si="10"/>
        <v>0</v>
      </c>
      <c r="BL324" s="6">
        <f t="shared" si="9"/>
        <v>0</v>
      </c>
    </row>
    <row r="325" spans="1:64" s="6" customFormat="1">
      <c r="A325" s="203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31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31"/>
      <c r="AY325" s="231"/>
      <c r="AZ325" s="231"/>
      <c r="BA325" s="242"/>
      <c r="BB325" s="242"/>
      <c r="BC325" s="242"/>
      <c r="BD325" s="242"/>
      <c r="BH325" s="6">
        <f t="shared" si="10"/>
        <v>0</v>
      </c>
      <c r="BL325" s="6">
        <f t="shared" si="9"/>
        <v>0</v>
      </c>
    </row>
    <row r="326" spans="1:64" s="6" customFormat="1">
      <c r="A326" s="203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31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31"/>
      <c r="AY326" s="231"/>
      <c r="AZ326" s="231"/>
      <c r="BA326" s="242"/>
      <c r="BB326" s="242"/>
      <c r="BC326" s="242"/>
      <c r="BD326" s="242"/>
      <c r="BH326" s="6">
        <f t="shared" si="10"/>
        <v>0</v>
      </c>
      <c r="BL326" s="6">
        <f t="shared" ref="BL326:BL389" si="11">COUNTIF(B326:J326,"&gt;2")</f>
        <v>0</v>
      </c>
    </row>
    <row r="327" spans="1:64" s="6" customFormat="1">
      <c r="A327" s="203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31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31"/>
      <c r="AY327" s="231"/>
      <c r="AZ327" s="231"/>
      <c r="BA327" s="242"/>
      <c r="BB327" s="242"/>
      <c r="BC327" s="242"/>
      <c r="BD327" s="242"/>
      <c r="BH327" s="6">
        <f t="shared" si="10"/>
        <v>0</v>
      </c>
      <c r="BL327" s="6">
        <f t="shared" si="11"/>
        <v>0</v>
      </c>
    </row>
    <row r="328" spans="1:64" s="6" customFormat="1">
      <c r="A328" s="203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31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31"/>
      <c r="AY328" s="231"/>
      <c r="AZ328" s="231"/>
      <c r="BA328" s="242"/>
      <c r="BB328" s="242"/>
      <c r="BC328" s="242"/>
      <c r="BD328" s="242"/>
      <c r="BH328" s="6">
        <f t="shared" si="10"/>
        <v>0</v>
      </c>
      <c r="BL328" s="6">
        <f t="shared" si="11"/>
        <v>0</v>
      </c>
    </row>
    <row r="329" spans="1:64" s="6" customFormat="1">
      <c r="A329" s="203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31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31"/>
      <c r="AY329" s="231"/>
      <c r="AZ329" s="231"/>
      <c r="BA329" s="242"/>
      <c r="BB329" s="242"/>
      <c r="BC329" s="242"/>
      <c r="BD329" s="242"/>
      <c r="BH329" s="6">
        <f t="shared" si="10"/>
        <v>0</v>
      </c>
      <c r="BL329" s="6">
        <f t="shared" si="11"/>
        <v>0</v>
      </c>
    </row>
    <row r="330" spans="1:64" s="6" customFormat="1">
      <c r="A330" s="203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31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31"/>
      <c r="AY330" s="231"/>
      <c r="AZ330" s="231"/>
      <c r="BA330" s="242"/>
      <c r="BB330" s="242"/>
      <c r="BC330" s="242"/>
      <c r="BD330" s="242"/>
      <c r="BH330" s="6">
        <f t="shared" si="10"/>
        <v>0</v>
      </c>
      <c r="BL330" s="6">
        <f t="shared" si="11"/>
        <v>0</v>
      </c>
    </row>
    <row r="331" spans="1:64" s="6" customFormat="1">
      <c r="A331" s="203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31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31"/>
      <c r="AY331" s="231"/>
      <c r="AZ331" s="231"/>
      <c r="BA331" s="242"/>
      <c r="BB331" s="242"/>
      <c r="BC331" s="242"/>
      <c r="BD331" s="242"/>
      <c r="BH331" s="6">
        <f t="shared" ref="BH331:BH394" si="12">SUM(B331:J331)</f>
        <v>0</v>
      </c>
      <c r="BL331" s="6">
        <f t="shared" si="11"/>
        <v>0</v>
      </c>
    </row>
    <row r="332" spans="1:64" s="6" customFormat="1">
      <c r="A332" s="203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31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31"/>
      <c r="AY332" s="231"/>
      <c r="AZ332" s="231"/>
      <c r="BA332" s="242"/>
      <c r="BB332" s="242"/>
      <c r="BC332" s="242"/>
      <c r="BD332" s="242"/>
      <c r="BH332" s="6">
        <f t="shared" si="12"/>
        <v>0</v>
      </c>
      <c r="BL332" s="6">
        <f t="shared" si="11"/>
        <v>0</v>
      </c>
    </row>
    <row r="333" spans="1:64" s="6" customFormat="1">
      <c r="A333" s="203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31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31"/>
      <c r="AY333" s="231"/>
      <c r="AZ333" s="231"/>
      <c r="BA333" s="242"/>
      <c r="BB333" s="242"/>
      <c r="BC333" s="242"/>
      <c r="BD333" s="242"/>
      <c r="BH333" s="6">
        <f t="shared" si="12"/>
        <v>0</v>
      </c>
      <c r="BL333" s="6">
        <f t="shared" si="11"/>
        <v>0</v>
      </c>
    </row>
    <row r="334" spans="1:64" s="6" customFormat="1">
      <c r="A334" s="203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31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31"/>
      <c r="AY334" s="231"/>
      <c r="AZ334" s="231"/>
      <c r="BA334" s="242"/>
      <c r="BB334" s="242"/>
      <c r="BC334" s="242"/>
      <c r="BD334" s="242"/>
      <c r="BH334" s="6">
        <f t="shared" si="12"/>
        <v>0</v>
      </c>
      <c r="BL334" s="6">
        <f t="shared" si="11"/>
        <v>0</v>
      </c>
    </row>
    <row r="335" spans="1:64" s="6" customFormat="1">
      <c r="A335" s="203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31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31"/>
      <c r="AY335" s="231"/>
      <c r="AZ335" s="231"/>
      <c r="BA335" s="242"/>
      <c r="BB335" s="242"/>
      <c r="BC335" s="242"/>
      <c r="BD335" s="242"/>
      <c r="BH335" s="6">
        <f t="shared" si="12"/>
        <v>0</v>
      </c>
      <c r="BL335" s="6">
        <f t="shared" si="11"/>
        <v>0</v>
      </c>
    </row>
    <row r="336" spans="1:64" s="6" customFormat="1">
      <c r="A336" s="203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31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31"/>
      <c r="AY336" s="231"/>
      <c r="AZ336" s="231"/>
      <c r="BA336" s="242"/>
      <c r="BB336" s="242"/>
      <c r="BC336" s="242"/>
      <c r="BD336" s="242"/>
      <c r="BH336" s="6">
        <f t="shared" si="12"/>
        <v>0</v>
      </c>
      <c r="BL336" s="6">
        <f t="shared" si="11"/>
        <v>0</v>
      </c>
    </row>
    <row r="337" spans="1:64" s="6" customFormat="1">
      <c r="A337" s="203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31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31"/>
      <c r="AY337" s="231"/>
      <c r="AZ337" s="231"/>
      <c r="BA337" s="242"/>
      <c r="BB337" s="242"/>
      <c r="BC337" s="242"/>
      <c r="BD337" s="242"/>
      <c r="BH337" s="6">
        <f t="shared" si="12"/>
        <v>0</v>
      </c>
      <c r="BL337" s="6">
        <f t="shared" si="11"/>
        <v>0</v>
      </c>
    </row>
    <row r="338" spans="1:64" s="6" customFormat="1">
      <c r="A338" s="203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31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31"/>
      <c r="AY338" s="231"/>
      <c r="AZ338" s="231"/>
      <c r="BA338" s="242"/>
      <c r="BB338" s="242"/>
      <c r="BC338" s="242"/>
      <c r="BD338" s="242"/>
      <c r="BH338" s="6">
        <f t="shared" si="12"/>
        <v>0</v>
      </c>
      <c r="BL338" s="6">
        <f t="shared" si="11"/>
        <v>0</v>
      </c>
    </row>
    <row r="339" spans="1:64" s="6" customFormat="1">
      <c r="A339" s="203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31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31"/>
      <c r="AY339" s="231"/>
      <c r="AZ339" s="231"/>
      <c r="BA339" s="242"/>
      <c r="BB339" s="242"/>
      <c r="BC339" s="242"/>
      <c r="BD339" s="242"/>
      <c r="BH339" s="6">
        <f t="shared" si="12"/>
        <v>0</v>
      </c>
      <c r="BL339" s="6">
        <f t="shared" si="11"/>
        <v>0</v>
      </c>
    </row>
    <row r="340" spans="1:64" s="6" customFormat="1">
      <c r="A340" s="203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31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31"/>
      <c r="AY340" s="231"/>
      <c r="AZ340" s="231"/>
      <c r="BA340" s="242"/>
      <c r="BB340" s="242"/>
      <c r="BC340" s="242"/>
      <c r="BD340" s="242"/>
      <c r="BH340" s="6">
        <f t="shared" si="12"/>
        <v>0</v>
      </c>
      <c r="BL340" s="6">
        <f t="shared" si="11"/>
        <v>0</v>
      </c>
    </row>
    <row r="341" spans="1:64" s="6" customFormat="1">
      <c r="A341" s="203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31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31"/>
      <c r="AY341" s="231"/>
      <c r="AZ341" s="231"/>
      <c r="BA341" s="242"/>
      <c r="BB341" s="242"/>
      <c r="BC341" s="242"/>
      <c r="BD341" s="242"/>
      <c r="BH341" s="6">
        <f t="shared" si="12"/>
        <v>0</v>
      </c>
      <c r="BL341" s="6">
        <f t="shared" si="11"/>
        <v>0</v>
      </c>
    </row>
    <row r="342" spans="1:64" s="6" customFormat="1">
      <c r="A342" s="203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31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31"/>
      <c r="AY342" s="231"/>
      <c r="AZ342" s="231"/>
      <c r="BA342" s="242"/>
      <c r="BB342" s="242"/>
      <c r="BC342" s="242"/>
      <c r="BD342" s="242"/>
      <c r="BH342" s="6">
        <f t="shared" si="12"/>
        <v>0</v>
      </c>
      <c r="BL342" s="6">
        <f t="shared" si="11"/>
        <v>0</v>
      </c>
    </row>
    <row r="343" spans="1:64" s="6" customFormat="1">
      <c r="A343" s="203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31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31"/>
      <c r="AY343" s="231"/>
      <c r="AZ343" s="231"/>
      <c r="BA343" s="242"/>
      <c r="BB343" s="242"/>
      <c r="BC343" s="242"/>
      <c r="BD343" s="242"/>
      <c r="BH343" s="6">
        <f t="shared" si="12"/>
        <v>0</v>
      </c>
      <c r="BL343" s="6">
        <f t="shared" si="11"/>
        <v>0</v>
      </c>
    </row>
    <row r="344" spans="1:64" s="6" customFormat="1">
      <c r="A344" s="203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31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31"/>
      <c r="AY344" s="231"/>
      <c r="AZ344" s="231"/>
      <c r="BA344" s="242"/>
      <c r="BB344" s="242"/>
      <c r="BC344" s="242"/>
      <c r="BD344" s="242"/>
      <c r="BH344" s="6">
        <f t="shared" si="12"/>
        <v>0</v>
      </c>
      <c r="BL344" s="6">
        <f t="shared" si="11"/>
        <v>0</v>
      </c>
    </row>
    <row r="345" spans="1:64" s="6" customFormat="1">
      <c r="A345" s="203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31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31"/>
      <c r="AY345" s="231"/>
      <c r="AZ345" s="231"/>
      <c r="BA345" s="242"/>
      <c r="BB345" s="242"/>
      <c r="BC345" s="242"/>
      <c r="BD345" s="242"/>
      <c r="BH345" s="6">
        <f t="shared" si="12"/>
        <v>0</v>
      </c>
      <c r="BL345" s="6">
        <f t="shared" si="11"/>
        <v>0</v>
      </c>
    </row>
    <row r="346" spans="1:64" s="6" customFormat="1">
      <c r="A346" s="203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31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31"/>
      <c r="AY346" s="231"/>
      <c r="AZ346" s="231"/>
      <c r="BA346" s="242"/>
      <c r="BB346" s="242"/>
      <c r="BC346" s="242"/>
      <c r="BD346" s="242"/>
      <c r="BH346" s="6">
        <f t="shared" si="12"/>
        <v>0</v>
      </c>
      <c r="BL346" s="6">
        <f t="shared" si="11"/>
        <v>0</v>
      </c>
    </row>
    <row r="347" spans="1:64" s="6" customFormat="1">
      <c r="A347" s="203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31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31"/>
      <c r="AY347" s="231"/>
      <c r="AZ347" s="231"/>
      <c r="BA347" s="242"/>
      <c r="BB347" s="242"/>
      <c r="BC347" s="242"/>
      <c r="BD347" s="242"/>
      <c r="BH347" s="6">
        <f t="shared" si="12"/>
        <v>0</v>
      </c>
      <c r="BL347" s="6">
        <f t="shared" si="11"/>
        <v>0</v>
      </c>
    </row>
    <row r="348" spans="1:64" s="6" customFormat="1">
      <c r="A348" s="203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31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31"/>
      <c r="AY348" s="231"/>
      <c r="AZ348" s="231"/>
      <c r="BA348" s="242"/>
      <c r="BB348" s="242"/>
      <c r="BC348" s="242"/>
      <c r="BD348" s="242"/>
      <c r="BH348" s="6">
        <f t="shared" si="12"/>
        <v>0</v>
      </c>
      <c r="BL348" s="6">
        <f t="shared" si="11"/>
        <v>0</v>
      </c>
    </row>
    <row r="349" spans="1:64" s="6" customFormat="1">
      <c r="A349" s="203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31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31"/>
      <c r="AY349" s="231"/>
      <c r="AZ349" s="231"/>
      <c r="BA349" s="242"/>
      <c r="BB349" s="242"/>
      <c r="BC349" s="242"/>
      <c r="BD349" s="242"/>
      <c r="BH349" s="6">
        <f t="shared" si="12"/>
        <v>0</v>
      </c>
      <c r="BL349" s="6">
        <f t="shared" si="11"/>
        <v>0</v>
      </c>
    </row>
    <row r="350" spans="1:64" s="6" customFormat="1">
      <c r="A350" s="203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31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31"/>
      <c r="AY350" s="231"/>
      <c r="AZ350" s="231"/>
      <c r="BA350" s="242"/>
      <c r="BB350" s="242"/>
      <c r="BC350" s="242"/>
      <c r="BD350" s="242"/>
      <c r="BH350" s="6">
        <f t="shared" si="12"/>
        <v>0</v>
      </c>
      <c r="BL350" s="6">
        <f t="shared" si="11"/>
        <v>0</v>
      </c>
    </row>
    <row r="351" spans="1:64" s="6" customFormat="1">
      <c r="A351" s="203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31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31"/>
      <c r="AY351" s="231"/>
      <c r="AZ351" s="231"/>
      <c r="BA351" s="242"/>
      <c r="BB351" s="242"/>
      <c r="BC351" s="242"/>
      <c r="BD351" s="242"/>
      <c r="BH351" s="6">
        <f t="shared" si="12"/>
        <v>0</v>
      </c>
      <c r="BL351" s="6">
        <f t="shared" si="11"/>
        <v>0</v>
      </c>
    </row>
    <row r="352" spans="1:64" s="6" customFormat="1">
      <c r="A352" s="203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31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31"/>
      <c r="AY352" s="231"/>
      <c r="AZ352" s="231"/>
      <c r="BA352" s="242"/>
      <c r="BB352" s="242"/>
      <c r="BC352" s="242"/>
      <c r="BD352" s="242"/>
      <c r="BH352" s="6">
        <f t="shared" si="12"/>
        <v>0</v>
      </c>
      <c r="BL352" s="6">
        <f t="shared" si="11"/>
        <v>0</v>
      </c>
    </row>
    <row r="353" spans="1:64" s="6" customFormat="1">
      <c r="A353" s="203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31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31"/>
      <c r="AY353" s="231"/>
      <c r="AZ353" s="231"/>
      <c r="BA353" s="242"/>
      <c r="BB353" s="242"/>
      <c r="BC353" s="242"/>
      <c r="BD353" s="242"/>
      <c r="BH353" s="6">
        <f t="shared" si="12"/>
        <v>0</v>
      </c>
      <c r="BL353" s="6">
        <f t="shared" si="11"/>
        <v>0</v>
      </c>
    </row>
    <row r="354" spans="1:64" s="6" customFormat="1">
      <c r="A354" s="203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31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31"/>
      <c r="AY354" s="231"/>
      <c r="AZ354" s="231"/>
      <c r="BA354" s="242"/>
      <c r="BB354" s="242"/>
      <c r="BC354" s="242"/>
      <c r="BD354" s="242"/>
      <c r="BH354" s="6">
        <f t="shared" si="12"/>
        <v>0</v>
      </c>
      <c r="BL354" s="6">
        <f t="shared" si="11"/>
        <v>0</v>
      </c>
    </row>
    <row r="355" spans="1:64" s="6" customFormat="1">
      <c r="A355" s="203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31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31"/>
      <c r="AY355" s="231"/>
      <c r="AZ355" s="231"/>
      <c r="BA355" s="242"/>
      <c r="BB355" s="242"/>
      <c r="BC355" s="242"/>
      <c r="BD355" s="242"/>
      <c r="BH355" s="6">
        <f t="shared" si="12"/>
        <v>0</v>
      </c>
      <c r="BL355" s="6">
        <f t="shared" si="11"/>
        <v>0</v>
      </c>
    </row>
    <row r="356" spans="1:64" s="6" customFormat="1">
      <c r="A356" s="203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31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31"/>
      <c r="AY356" s="231"/>
      <c r="AZ356" s="231"/>
      <c r="BA356" s="242"/>
      <c r="BB356" s="242"/>
      <c r="BC356" s="242"/>
      <c r="BD356" s="242"/>
      <c r="BH356" s="6">
        <f t="shared" si="12"/>
        <v>0</v>
      </c>
      <c r="BL356" s="6">
        <f t="shared" si="11"/>
        <v>0</v>
      </c>
    </row>
    <row r="357" spans="1:64" s="6" customFormat="1">
      <c r="A357" s="203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31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31"/>
      <c r="AY357" s="231"/>
      <c r="AZ357" s="231"/>
      <c r="BA357" s="242"/>
      <c r="BB357" s="242"/>
      <c r="BC357" s="242"/>
      <c r="BD357" s="242"/>
      <c r="BH357" s="6">
        <f t="shared" si="12"/>
        <v>0</v>
      </c>
      <c r="BL357" s="6">
        <f t="shared" si="11"/>
        <v>0</v>
      </c>
    </row>
    <row r="358" spans="1:64" s="6" customFormat="1">
      <c r="A358" s="203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31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31"/>
      <c r="AY358" s="231"/>
      <c r="AZ358" s="231"/>
      <c r="BA358" s="242"/>
      <c r="BB358" s="242"/>
      <c r="BC358" s="242"/>
      <c r="BD358" s="242"/>
      <c r="BH358" s="6">
        <f t="shared" si="12"/>
        <v>0</v>
      </c>
      <c r="BL358" s="6">
        <f t="shared" si="11"/>
        <v>0</v>
      </c>
    </row>
    <row r="359" spans="1:64" s="6" customFormat="1">
      <c r="A359" s="203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31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31"/>
      <c r="AY359" s="231"/>
      <c r="AZ359" s="231"/>
      <c r="BA359" s="242"/>
      <c r="BB359" s="242"/>
      <c r="BC359" s="242"/>
      <c r="BD359" s="242"/>
      <c r="BH359" s="6">
        <f t="shared" si="12"/>
        <v>0</v>
      </c>
      <c r="BL359" s="6">
        <f t="shared" si="11"/>
        <v>0</v>
      </c>
    </row>
    <row r="360" spans="1:64" s="6" customFormat="1">
      <c r="A360" s="203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31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31"/>
      <c r="AY360" s="231"/>
      <c r="AZ360" s="231"/>
      <c r="BA360" s="242"/>
      <c r="BB360" s="242"/>
      <c r="BC360" s="242"/>
      <c r="BD360" s="242"/>
      <c r="BH360" s="6">
        <f t="shared" si="12"/>
        <v>0</v>
      </c>
      <c r="BL360" s="6">
        <f t="shared" si="11"/>
        <v>0</v>
      </c>
    </row>
    <row r="361" spans="1:64" s="6" customFormat="1">
      <c r="A361" s="203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31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31"/>
      <c r="AY361" s="231"/>
      <c r="AZ361" s="231"/>
      <c r="BA361" s="242"/>
      <c r="BB361" s="242"/>
      <c r="BC361" s="242"/>
      <c r="BD361" s="242"/>
      <c r="BH361" s="6">
        <f t="shared" si="12"/>
        <v>0</v>
      </c>
      <c r="BL361" s="6">
        <f t="shared" si="11"/>
        <v>0</v>
      </c>
    </row>
    <row r="362" spans="1:64" s="6" customFormat="1">
      <c r="A362" s="203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31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31"/>
      <c r="AY362" s="231"/>
      <c r="AZ362" s="231"/>
      <c r="BA362" s="242"/>
      <c r="BB362" s="242"/>
      <c r="BC362" s="242"/>
      <c r="BD362" s="242"/>
      <c r="BH362" s="6">
        <f t="shared" si="12"/>
        <v>0</v>
      </c>
      <c r="BL362" s="6">
        <f t="shared" si="11"/>
        <v>0</v>
      </c>
    </row>
    <row r="363" spans="1:64" s="6" customFormat="1">
      <c r="A363" s="203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31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31"/>
      <c r="AY363" s="231"/>
      <c r="AZ363" s="231"/>
      <c r="BA363" s="242"/>
      <c r="BB363" s="242"/>
      <c r="BC363" s="242"/>
      <c r="BD363" s="242"/>
      <c r="BH363" s="6">
        <f t="shared" si="12"/>
        <v>0</v>
      </c>
      <c r="BL363" s="6">
        <f t="shared" si="11"/>
        <v>0</v>
      </c>
    </row>
    <row r="364" spans="1:64" s="6" customFormat="1">
      <c r="A364" s="203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31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31"/>
      <c r="AY364" s="231"/>
      <c r="AZ364" s="231"/>
      <c r="BA364" s="242"/>
      <c r="BB364" s="242"/>
      <c r="BC364" s="242"/>
      <c r="BD364" s="242"/>
      <c r="BH364" s="6">
        <f t="shared" si="12"/>
        <v>0</v>
      </c>
      <c r="BL364" s="6">
        <f t="shared" si="11"/>
        <v>0</v>
      </c>
    </row>
    <row r="365" spans="1:64" s="6" customFormat="1">
      <c r="A365" s="203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31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31"/>
      <c r="AY365" s="231"/>
      <c r="AZ365" s="231"/>
      <c r="BA365" s="242"/>
      <c r="BB365" s="242"/>
      <c r="BC365" s="242"/>
      <c r="BD365" s="242"/>
      <c r="BH365" s="6">
        <f t="shared" si="12"/>
        <v>0</v>
      </c>
      <c r="BL365" s="6">
        <f t="shared" si="11"/>
        <v>0</v>
      </c>
    </row>
    <row r="366" spans="1:64" s="6" customFormat="1">
      <c r="A366" s="203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31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31"/>
      <c r="AY366" s="231"/>
      <c r="AZ366" s="231"/>
      <c r="BA366" s="242"/>
      <c r="BB366" s="242"/>
      <c r="BC366" s="242"/>
      <c r="BD366" s="242"/>
      <c r="BH366" s="6">
        <f t="shared" si="12"/>
        <v>0</v>
      </c>
      <c r="BL366" s="6">
        <f t="shared" si="11"/>
        <v>0</v>
      </c>
    </row>
    <row r="367" spans="1:64" s="6" customFormat="1">
      <c r="A367" s="203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31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31"/>
      <c r="AY367" s="231"/>
      <c r="AZ367" s="231"/>
      <c r="BA367" s="242"/>
      <c r="BB367" s="242"/>
      <c r="BC367" s="242"/>
      <c r="BD367" s="242"/>
      <c r="BH367" s="6">
        <f t="shared" si="12"/>
        <v>0</v>
      </c>
      <c r="BL367" s="6">
        <f t="shared" si="11"/>
        <v>0</v>
      </c>
    </row>
    <row r="368" spans="1:64" s="6" customFormat="1">
      <c r="A368" s="203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31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31"/>
      <c r="AY368" s="231"/>
      <c r="AZ368" s="231"/>
      <c r="BA368" s="242"/>
      <c r="BB368" s="242"/>
      <c r="BC368" s="242"/>
      <c r="BD368" s="242"/>
      <c r="BH368" s="6">
        <f t="shared" si="12"/>
        <v>0</v>
      </c>
      <c r="BL368" s="6">
        <f t="shared" si="11"/>
        <v>0</v>
      </c>
    </row>
    <row r="369" spans="1:64" s="6" customFormat="1">
      <c r="A369" s="203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31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31"/>
      <c r="AY369" s="231"/>
      <c r="AZ369" s="231"/>
      <c r="BA369" s="242"/>
      <c r="BB369" s="242"/>
      <c r="BC369" s="242"/>
      <c r="BD369" s="242"/>
      <c r="BH369" s="6">
        <f t="shared" si="12"/>
        <v>0</v>
      </c>
      <c r="BL369" s="6">
        <f t="shared" si="11"/>
        <v>0</v>
      </c>
    </row>
    <row r="370" spans="1:64" s="6" customFormat="1">
      <c r="A370" s="203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31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31"/>
      <c r="AY370" s="231"/>
      <c r="AZ370" s="231"/>
      <c r="BA370" s="242"/>
      <c r="BB370" s="242"/>
      <c r="BC370" s="242"/>
      <c r="BD370" s="242"/>
      <c r="BH370" s="6">
        <f t="shared" si="12"/>
        <v>0</v>
      </c>
      <c r="BL370" s="6">
        <f t="shared" si="11"/>
        <v>0</v>
      </c>
    </row>
    <row r="371" spans="1:64" s="6" customFormat="1">
      <c r="A371" s="203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31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31"/>
      <c r="AY371" s="231"/>
      <c r="AZ371" s="231"/>
      <c r="BA371" s="242"/>
      <c r="BB371" s="242"/>
      <c r="BC371" s="242"/>
      <c r="BD371" s="242"/>
      <c r="BH371" s="6">
        <f t="shared" si="12"/>
        <v>0</v>
      </c>
      <c r="BL371" s="6">
        <f t="shared" si="11"/>
        <v>0</v>
      </c>
    </row>
    <row r="372" spans="1:64" s="6" customFormat="1">
      <c r="A372" s="203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31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31"/>
      <c r="AY372" s="231"/>
      <c r="AZ372" s="231"/>
      <c r="BA372" s="242"/>
      <c r="BB372" s="242"/>
      <c r="BC372" s="242"/>
      <c r="BD372" s="242"/>
      <c r="BH372" s="6">
        <f t="shared" si="12"/>
        <v>0</v>
      </c>
      <c r="BL372" s="6">
        <f t="shared" si="11"/>
        <v>0</v>
      </c>
    </row>
    <row r="373" spans="1:64" s="6" customFormat="1">
      <c r="A373" s="203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31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31"/>
      <c r="AY373" s="231"/>
      <c r="AZ373" s="231"/>
      <c r="BA373" s="242"/>
      <c r="BB373" s="242"/>
      <c r="BC373" s="242"/>
      <c r="BD373" s="242"/>
      <c r="BH373" s="6">
        <f t="shared" si="12"/>
        <v>0</v>
      </c>
      <c r="BL373" s="6">
        <f t="shared" si="11"/>
        <v>0</v>
      </c>
    </row>
    <row r="374" spans="1:64" s="6" customFormat="1">
      <c r="A374" s="203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31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31"/>
      <c r="AY374" s="231"/>
      <c r="AZ374" s="231"/>
      <c r="BA374" s="242"/>
      <c r="BB374" s="242"/>
      <c r="BC374" s="242"/>
      <c r="BD374" s="242"/>
      <c r="BH374" s="6">
        <f t="shared" si="12"/>
        <v>0</v>
      </c>
      <c r="BL374" s="6">
        <f t="shared" si="11"/>
        <v>0</v>
      </c>
    </row>
    <row r="375" spans="1:64" s="6" customFormat="1">
      <c r="A375" s="203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31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31"/>
      <c r="AY375" s="231"/>
      <c r="AZ375" s="231"/>
      <c r="BA375" s="242"/>
      <c r="BB375" s="242"/>
      <c r="BC375" s="242"/>
      <c r="BD375" s="242"/>
      <c r="BH375" s="6">
        <f t="shared" si="12"/>
        <v>0</v>
      </c>
      <c r="BL375" s="6">
        <f t="shared" si="11"/>
        <v>0</v>
      </c>
    </row>
    <row r="376" spans="1:64" s="6" customFormat="1">
      <c r="A376" s="203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31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31"/>
      <c r="AY376" s="231"/>
      <c r="AZ376" s="231"/>
      <c r="BA376" s="242"/>
      <c r="BB376" s="242"/>
      <c r="BC376" s="242"/>
      <c r="BD376" s="242"/>
      <c r="BH376" s="6">
        <f t="shared" si="12"/>
        <v>0</v>
      </c>
      <c r="BL376" s="6">
        <f t="shared" si="11"/>
        <v>0</v>
      </c>
    </row>
    <row r="377" spans="1:64" s="6" customFormat="1">
      <c r="A377" s="203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31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31"/>
      <c r="AY377" s="231"/>
      <c r="AZ377" s="231"/>
      <c r="BA377" s="242"/>
      <c r="BB377" s="242"/>
      <c r="BC377" s="242"/>
      <c r="BD377" s="242"/>
      <c r="BH377" s="6">
        <f t="shared" si="12"/>
        <v>0</v>
      </c>
      <c r="BL377" s="6">
        <f t="shared" si="11"/>
        <v>0</v>
      </c>
    </row>
    <row r="378" spans="1:64" s="6" customFormat="1">
      <c r="A378" s="203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31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31"/>
      <c r="AY378" s="231"/>
      <c r="AZ378" s="231"/>
      <c r="BA378" s="242"/>
      <c r="BB378" s="242"/>
      <c r="BC378" s="242"/>
      <c r="BD378" s="242"/>
      <c r="BH378" s="6">
        <f t="shared" si="12"/>
        <v>0</v>
      </c>
      <c r="BL378" s="6">
        <f t="shared" si="11"/>
        <v>0</v>
      </c>
    </row>
    <row r="379" spans="1:64" s="6" customFormat="1">
      <c r="A379" s="203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31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31"/>
      <c r="AY379" s="231"/>
      <c r="AZ379" s="231"/>
      <c r="BA379" s="242"/>
      <c r="BB379" s="242"/>
      <c r="BC379" s="242"/>
      <c r="BD379" s="242"/>
      <c r="BH379" s="6">
        <f t="shared" si="12"/>
        <v>0</v>
      </c>
      <c r="BL379" s="6">
        <f t="shared" si="11"/>
        <v>0</v>
      </c>
    </row>
    <row r="380" spans="1:64" s="6" customFormat="1">
      <c r="A380" s="203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31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31"/>
      <c r="AY380" s="231"/>
      <c r="AZ380" s="231"/>
      <c r="BA380" s="242"/>
      <c r="BB380" s="242"/>
      <c r="BC380" s="242"/>
      <c r="BD380" s="242"/>
      <c r="BH380" s="6">
        <f t="shared" si="12"/>
        <v>0</v>
      </c>
      <c r="BL380" s="6">
        <f t="shared" si="11"/>
        <v>0</v>
      </c>
    </row>
    <row r="381" spans="1:64" s="6" customFormat="1">
      <c r="A381" s="203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31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31"/>
      <c r="AY381" s="231"/>
      <c r="AZ381" s="231"/>
      <c r="BA381" s="242"/>
      <c r="BB381" s="242"/>
      <c r="BC381" s="242"/>
      <c r="BD381" s="242"/>
      <c r="BH381" s="6">
        <f t="shared" si="12"/>
        <v>0</v>
      </c>
      <c r="BL381" s="6">
        <f t="shared" si="11"/>
        <v>0</v>
      </c>
    </row>
    <row r="382" spans="1:64" s="6" customFormat="1">
      <c r="A382" s="203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31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31"/>
      <c r="AY382" s="231"/>
      <c r="AZ382" s="231"/>
      <c r="BA382" s="242"/>
      <c r="BB382" s="242"/>
      <c r="BC382" s="242"/>
      <c r="BD382" s="242"/>
      <c r="BH382" s="6">
        <f t="shared" si="12"/>
        <v>0</v>
      </c>
      <c r="BL382" s="6">
        <f t="shared" si="11"/>
        <v>0</v>
      </c>
    </row>
    <row r="383" spans="1:64" s="6" customFormat="1">
      <c r="A383" s="203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31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31"/>
      <c r="AY383" s="231"/>
      <c r="AZ383" s="231"/>
      <c r="BA383" s="242"/>
      <c r="BB383" s="242"/>
      <c r="BC383" s="242"/>
      <c r="BD383" s="242"/>
      <c r="BH383" s="6">
        <f t="shared" si="12"/>
        <v>0</v>
      </c>
      <c r="BL383" s="6">
        <f t="shared" si="11"/>
        <v>0</v>
      </c>
    </row>
    <row r="384" spans="1:64" s="6" customFormat="1">
      <c r="A384" s="203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31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31"/>
      <c r="AY384" s="231"/>
      <c r="AZ384" s="231"/>
      <c r="BA384" s="242"/>
      <c r="BB384" s="242"/>
      <c r="BC384" s="242"/>
      <c r="BD384" s="242"/>
      <c r="BH384" s="6">
        <f t="shared" si="12"/>
        <v>0</v>
      </c>
      <c r="BL384" s="6">
        <f t="shared" si="11"/>
        <v>0</v>
      </c>
    </row>
    <row r="385" spans="1:64" s="6" customFormat="1">
      <c r="A385" s="203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31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31"/>
      <c r="AY385" s="231"/>
      <c r="AZ385" s="231"/>
      <c r="BA385" s="242"/>
      <c r="BB385" s="242"/>
      <c r="BC385" s="242"/>
      <c r="BD385" s="242"/>
      <c r="BH385" s="6">
        <f t="shared" si="12"/>
        <v>0</v>
      </c>
      <c r="BL385" s="6">
        <f t="shared" si="11"/>
        <v>0</v>
      </c>
    </row>
    <row r="386" spans="1:64" s="6" customFormat="1">
      <c r="A386" s="203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31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31"/>
      <c r="AY386" s="231"/>
      <c r="AZ386" s="231"/>
      <c r="BA386" s="242"/>
      <c r="BB386" s="242"/>
      <c r="BC386" s="242"/>
      <c r="BD386" s="242"/>
      <c r="BH386" s="6">
        <f t="shared" si="12"/>
        <v>0</v>
      </c>
      <c r="BL386" s="6">
        <f t="shared" si="11"/>
        <v>0</v>
      </c>
    </row>
    <row r="387" spans="1:64" s="6" customFormat="1">
      <c r="A387" s="203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31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31"/>
      <c r="AY387" s="231"/>
      <c r="AZ387" s="231"/>
      <c r="BA387" s="242"/>
      <c r="BB387" s="242"/>
      <c r="BC387" s="242"/>
      <c r="BD387" s="242"/>
      <c r="BH387" s="6">
        <f t="shared" si="12"/>
        <v>0</v>
      </c>
      <c r="BL387" s="6">
        <f t="shared" si="11"/>
        <v>0</v>
      </c>
    </row>
    <row r="388" spans="1:64" s="6" customFormat="1">
      <c r="A388" s="203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31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31"/>
      <c r="AY388" s="231"/>
      <c r="AZ388" s="231"/>
      <c r="BA388" s="242"/>
      <c r="BB388" s="242"/>
      <c r="BC388" s="242"/>
      <c r="BD388" s="242"/>
      <c r="BH388" s="6">
        <f t="shared" si="12"/>
        <v>0</v>
      </c>
      <c r="BL388" s="6">
        <f t="shared" si="11"/>
        <v>0</v>
      </c>
    </row>
    <row r="389" spans="1:64" s="6" customFormat="1">
      <c r="A389" s="203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31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31"/>
      <c r="AY389" s="231"/>
      <c r="AZ389" s="231"/>
      <c r="BA389" s="242"/>
      <c r="BB389" s="242"/>
      <c r="BC389" s="242"/>
      <c r="BD389" s="242"/>
      <c r="BH389" s="6">
        <f t="shared" si="12"/>
        <v>0</v>
      </c>
      <c r="BL389" s="6">
        <f t="shared" si="11"/>
        <v>0</v>
      </c>
    </row>
    <row r="390" spans="1:64" s="6" customFormat="1">
      <c r="A390" s="203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31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31"/>
      <c r="AY390" s="231"/>
      <c r="AZ390" s="231"/>
      <c r="BA390" s="242"/>
      <c r="BB390" s="242"/>
      <c r="BC390" s="242"/>
      <c r="BD390" s="242"/>
      <c r="BH390" s="6">
        <f t="shared" si="12"/>
        <v>0</v>
      </c>
      <c r="BL390" s="6">
        <f t="shared" ref="BL390:BL453" si="13">COUNTIF(B390:J390,"&gt;2")</f>
        <v>0</v>
      </c>
    </row>
    <row r="391" spans="1:64" s="6" customFormat="1">
      <c r="A391" s="203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31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31"/>
      <c r="AY391" s="231"/>
      <c r="AZ391" s="231"/>
      <c r="BA391" s="242"/>
      <c r="BB391" s="242"/>
      <c r="BC391" s="242"/>
      <c r="BD391" s="242"/>
      <c r="BH391" s="6">
        <f t="shared" si="12"/>
        <v>0</v>
      </c>
      <c r="BL391" s="6">
        <f t="shared" si="13"/>
        <v>0</v>
      </c>
    </row>
    <row r="392" spans="1:64" s="6" customFormat="1">
      <c r="A392" s="203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31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31"/>
      <c r="AY392" s="231"/>
      <c r="AZ392" s="231"/>
      <c r="BA392" s="242"/>
      <c r="BB392" s="242"/>
      <c r="BC392" s="242"/>
      <c r="BD392" s="242"/>
      <c r="BH392" s="6">
        <f t="shared" si="12"/>
        <v>0</v>
      </c>
      <c r="BL392" s="6">
        <f t="shared" si="13"/>
        <v>0</v>
      </c>
    </row>
    <row r="393" spans="1:64" s="6" customFormat="1">
      <c r="A393" s="203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31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31"/>
      <c r="AY393" s="231"/>
      <c r="AZ393" s="231"/>
      <c r="BA393" s="242"/>
      <c r="BB393" s="242"/>
      <c r="BC393" s="242"/>
      <c r="BD393" s="242"/>
      <c r="BH393" s="6">
        <f t="shared" si="12"/>
        <v>0</v>
      </c>
      <c r="BL393" s="6">
        <f t="shared" si="13"/>
        <v>0</v>
      </c>
    </row>
    <row r="394" spans="1:64" s="6" customFormat="1">
      <c r="A394" s="203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31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31"/>
      <c r="AY394" s="231"/>
      <c r="AZ394" s="231"/>
      <c r="BA394" s="242"/>
      <c r="BB394" s="242"/>
      <c r="BC394" s="242"/>
      <c r="BD394" s="242"/>
      <c r="BH394" s="6">
        <f t="shared" si="12"/>
        <v>0</v>
      </c>
      <c r="BL394" s="6">
        <f t="shared" si="13"/>
        <v>0</v>
      </c>
    </row>
    <row r="395" spans="1:64" s="6" customFormat="1">
      <c r="A395" s="203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31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31"/>
      <c r="AY395" s="231"/>
      <c r="AZ395" s="231"/>
      <c r="BA395" s="242"/>
      <c r="BB395" s="242"/>
      <c r="BC395" s="242"/>
      <c r="BD395" s="242"/>
      <c r="BH395" s="6">
        <f t="shared" ref="BH395:BH458" si="14">SUM(B395:J395)</f>
        <v>0</v>
      </c>
      <c r="BL395" s="6">
        <f t="shared" si="13"/>
        <v>0</v>
      </c>
    </row>
    <row r="396" spans="1:64" s="6" customFormat="1">
      <c r="A396" s="203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31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31"/>
      <c r="AY396" s="231"/>
      <c r="AZ396" s="231"/>
      <c r="BA396" s="242"/>
      <c r="BB396" s="242"/>
      <c r="BC396" s="242"/>
      <c r="BD396" s="242"/>
      <c r="BH396" s="6">
        <f t="shared" si="14"/>
        <v>0</v>
      </c>
      <c r="BL396" s="6">
        <f t="shared" si="13"/>
        <v>0</v>
      </c>
    </row>
    <row r="397" spans="1:64" s="6" customFormat="1">
      <c r="A397" s="203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31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31"/>
      <c r="AY397" s="231"/>
      <c r="AZ397" s="231"/>
      <c r="BA397" s="242"/>
      <c r="BB397" s="242"/>
      <c r="BC397" s="242"/>
      <c r="BD397" s="242"/>
      <c r="BH397" s="6">
        <f t="shared" si="14"/>
        <v>0</v>
      </c>
      <c r="BL397" s="6">
        <f t="shared" si="13"/>
        <v>0</v>
      </c>
    </row>
    <row r="398" spans="1:64" s="6" customFormat="1">
      <c r="A398" s="203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31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31"/>
      <c r="AY398" s="231"/>
      <c r="AZ398" s="231"/>
      <c r="BA398" s="242"/>
      <c r="BB398" s="242"/>
      <c r="BC398" s="242"/>
      <c r="BD398" s="242"/>
      <c r="BH398" s="6">
        <f t="shared" si="14"/>
        <v>0</v>
      </c>
      <c r="BL398" s="6">
        <f t="shared" si="13"/>
        <v>0</v>
      </c>
    </row>
    <row r="399" spans="1:64" s="6" customFormat="1">
      <c r="A399" s="203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31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31"/>
      <c r="AY399" s="231"/>
      <c r="AZ399" s="231"/>
      <c r="BA399" s="242"/>
      <c r="BB399" s="242"/>
      <c r="BC399" s="242"/>
      <c r="BD399" s="242"/>
      <c r="BH399" s="6">
        <f t="shared" si="14"/>
        <v>0</v>
      </c>
      <c r="BL399" s="6">
        <f t="shared" si="13"/>
        <v>0</v>
      </c>
    </row>
    <row r="400" spans="1:64" s="6" customFormat="1">
      <c r="A400" s="203"/>
      <c r="B400" s="204"/>
      <c r="C400" s="204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31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31"/>
      <c r="AY400" s="231"/>
      <c r="AZ400" s="231"/>
      <c r="BA400" s="242"/>
      <c r="BB400" s="242"/>
      <c r="BC400" s="242"/>
      <c r="BD400" s="242"/>
      <c r="BH400" s="6">
        <f t="shared" si="14"/>
        <v>0</v>
      </c>
      <c r="BL400" s="6">
        <f t="shared" si="13"/>
        <v>0</v>
      </c>
    </row>
    <row r="401" spans="1:64" s="6" customFormat="1">
      <c r="A401" s="203"/>
      <c r="B401" s="204"/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31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31"/>
      <c r="AY401" s="231"/>
      <c r="AZ401" s="231"/>
      <c r="BA401" s="242"/>
      <c r="BB401" s="242"/>
      <c r="BC401" s="242"/>
      <c r="BD401" s="242"/>
      <c r="BH401" s="6">
        <f t="shared" si="14"/>
        <v>0</v>
      </c>
      <c r="BL401" s="6">
        <f t="shared" si="13"/>
        <v>0</v>
      </c>
    </row>
    <row r="402" spans="1:64" s="6" customFormat="1">
      <c r="A402" s="203"/>
      <c r="B402" s="20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31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31"/>
      <c r="AY402" s="231"/>
      <c r="AZ402" s="231"/>
      <c r="BA402" s="242"/>
      <c r="BB402" s="242"/>
      <c r="BC402" s="242"/>
      <c r="BD402" s="242"/>
      <c r="BH402" s="6">
        <f t="shared" si="14"/>
        <v>0</v>
      </c>
      <c r="BL402" s="6">
        <f t="shared" si="13"/>
        <v>0</v>
      </c>
    </row>
    <row r="403" spans="1:64" s="6" customFormat="1">
      <c r="A403" s="203"/>
      <c r="B403" s="204"/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31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31"/>
      <c r="AY403" s="231"/>
      <c r="AZ403" s="231"/>
      <c r="BA403" s="242"/>
      <c r="BB403" s="242"/>
      <c r="BC403" s="242"/>
      <c r="BD403" s="242"/>
      <c r="BH403" s="6">
        <f t="shared" si="14"/>
        <v>0</v>
      </c>
      <c r="BL403" s="6">
        <f t="shared" si="13"/>
        <v>0</v>
      </c>
    </row>
    <row r="404" spans="1:64" s="6" customFormat="1">
      <c r="A404" s="203"/>
      <c r="B404" s="204"/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31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31"/>
      <c r="AY404" s="231"/>
      <c r="AZ404" s="231"/>
      <c r="BA404" s="242"/>
      <c r="BB404" s="242"/>
      <c r="BC404" s="242"/>
      <c r="BD404" s="242"/>
      <c r="BH404" s="6">
        <f t="shared" si="14"/>
        <v>0</v>
      </c>
      <c r="BL404" s="6">
        <f t="shared" si="13"/>
        <v>0</v>
      </c>
    </row>
    <row r="405" spans="1:64" s="6" customFormat="1">
      <c r="A405" s="203"/>
      <c r="B405" s="204"/>
      <c r="C405" s="204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31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31"/>
      <c r="AY405" s="231"/>
      <c r="AZ405" s="231"/>
      <c r="BA405" s="242"/>
      <c r="BB405" s="242"/>
      <c r="BC405" s="242"/>
      <c r="BD405" s="242"/>
      <c r="BH405" s="6">
        <f t="shared" si="14"/>
        <v>0</v>
      </c>
      <c r="BL405" s="6">
        <f t="shared" si="13"/>
        <v>0</v>
      </c>
    </row>
    <row r="406" spans="1:64" s="6" customFormat="1">
      <c r="A406" s="203"/>
      <c r="B406" s="204"/>
      <c r="C406" s="204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31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31"/>
      <c r="AY406" s="231"/>
      <c r="AZ406" s="231"/>
      <c r="BA406" s="242"/>
      <c r="BB406" s="242"/>
      <c r="BC406" s="242"/>
      <c r="BD406" s="242"/>
      <c r="BH406" s="6">
        <f t="shared" si="14"/>
        <v>0</v>
      </c>
      <c r="BL406" s="6">
        <f t="shared" si="13"/>
        <v>0</v>
      </c>
    </row>
    <row r="407" spans="1:64" s="6" customFormat="1">
      <c r="A407" s="203"/>
      <c r="B407" s="204"/>
      <c r="C407" s="204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31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31"/>
      <c r="AY407" s="231"/>
      <c r="AZ407" s="231"/>
      <c r="BA407" s="242"/>
      <c r="BB407" s="242"/>
      <c r="BC407" s="242"/>
      <c r="BD407" s="242"/>
      <c r="BH407" s="6">
        <f t="shared" si="14"/>
        <v>0</v>
      </c>
      <c r="BL407" s="6">
        <f t="shared" si="13"/>
        <v>0</v>
      </c>
    </row>
    <row r="408" spans="1:64" s="6" customFormat="1">
      <c r="A408" s="203"/>
      <c r="B408" s="204"/>
      <c r="C408" s="204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31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31"/>
      <c r="AY408" s="231"/>
      <c r="AZ408" s="231"/>
      <c r="BA408" s="242"/>
      <c r="BB408" s="242"/>
      <c r="BC408" s="242"/>
      <c r="BD408" s="242"/>
      <c r="BH408" s="6">
        <f t="shared" si="14"/>
        <v>0</v>
      </c>
      <c r="BL408" s="6">
        <f t="shared" si="13"/>
        <v>0</v>
      </c>
    </row>
    <row r="409" spans="1:64" s="6" customFormat="1">
      <c r="A409" s="203"/>
      <c r="B409" s="20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31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31"/>
      <c r="AY409" s="231"/>
      <c r="AZ409" s="231"/>
      <c r="BA409" s="242"/>
      <c r="BB409" s="242"/>
      <c r="BC409" s="242"/>
      <c r="BD409" s="242"/>
      <c r="BH409" s="6">
        <f t="shared" si="14"/>
        <v>0</v>
      </c>
      <c r="BL409" s="6">
        <f t="shared" si="13"/>
        <v>0</v>
      </c>
    </row>
    <row r="410" spans="1:64" s="6" customFormat="1">
      <c r="A410" s="203"/>
      <c r="B410" s="20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31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31"/>
      <c r="AY410" s="231"/>
      <c r="AZ410" s="231"/>
      <c r="BA410" s="242"/>
      <c r="BB410" s="242"/>
      <c r="BC410" s="242"/>
      <c r="BD410" s="242"/>
      <c r="BH410" s="6">
        <f t="shared" si="14"/>
        <v>0</v>
      </c>
      <c r="BL410" s="6">
        <f t="shared" si="13"/>
        <v>0</v>
      </c>
    </row>
    <row r="411" spans="1:64" s="6" customFormat="1">
      <c r="A411" s="203"/>
      <c r="B411" s="204"/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31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31"/>
      <c r="AY411" s="231"/>
      <c r="AZ411" s="231"/>
      <c r="BA411" s="242"/>
      <c r="BB411" s="242"/>
      <c r="BC411" s="242"/>
      <c r="BD411" s="242"/>
      <c r="BH411" s="6">
        <f t="shared" si="14"/>
        <v>0</v>
      </c>
      <c r="BL411" s="6">
        <f t="shared" si="13"/>
        <v>0</v>
      </c>
    </row>
    <row r="412" spans="1:64" s="6" customFormat="1">
      <c r="A412" s="203"/>
      <c r="B412" s="204"/>
      <c r="C412" s="204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31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31"/>
      <c r="AY412" s="231"/>
      <c r="AZ412" s="231"/>
      <c r="BA412" s="242"/>
      <c r="BB412" s="242"/>
      <c r="BC412" s="242"/>
      <c r="BD412" s="242"/>
      <c r="BH412" s="6">
        <f t="shared" si="14"/>
        <v>0</v>
      </c>
      <c r="BL412" s="6">
        <f t="shared" si="13"/>
        <v>0</v>
      </c>
    </row>
    <row r="413" spans="1:64" s="6" customFormat="1">
      <c r="A413" s="203"/>
      <c r="B413" s="204"/>
      <c r="C413" s="204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31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31"/>
      <c r="AY413" s="231"/>
      <c r="AZ413" s="231"/>
      <c r="BA413" s="242"/>
      <c r="BB413" s="242"/>
      <c r="BC413" s="242"/>
      <c r="BD413" s="242"/>
      <c r="BH413" s="6">
        <f t="shared" si="14"/>
        <v>0</v>
      </c>
      <c r="BL413" s="6">
        <f t="shared" si="13"/>
        <v>0</v>
      </c>
    </row>
    <row r="414" spans="1:64" s="6" customFormat="1">
      <c r="A414" s="203"/>
      <c r="B414" s="204"/>
      <c r="C414" s="204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31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  <c r="AT414" s="204"/>
      <c r="AU414" s="204"/>
      <c r="AV414" s="204"/>
      <c r="AW414" s="204"/>
      <c r="AX414" s="231"/>
      <c r="AY414" s="231"/>
      <c r="AZ414" s="231"/>
      <c r="BA414" s="242"/>
      <c r="BB414" s="242"/>
      <c r="BC414" s="242"/>
      <c r="BD414" s="242"/>
      <c r="BH414" s="6">
        <f t="shared" si="14"/>
        <v>0</v>
      </c>
      <c r="BL414" s="6">
        <f t="shared" si="13"/>
        <v>0</v>
      </c>
    </row>
    <row r="415" spans="1:64" s="6" customFormat="1">
      <c r="A415" s="203"/>
      <c r="B415" s="204"/>
      <c r="C415" s="204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31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31"/>
      <c r="AY415" s="231"/>
      <c r="AZ415" s="231"/>
      <c r="BA415" s="242"/>
      <c r="BB415" s="242"/>
      <c r="BC415" s="242"/>
      <c r="BD415" s="242"/>
      <c r="BH415" s="6">
        <f t="shared" si="14"/>
        <v>0</v>
      </c>
      <c r="BL415" s="6">
        <f t="shared" si="13"/>
        <v>0</v>
      </c>
    </row>
    <row r="416" spans="1:64" s="6" customFormat="1">
      <c r="A416" s="203"/>
      <c r="B416" s="204"/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31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31"/>
      <c r="AY416" s="231"/>
      <c r="AZ416" s="231"/>
      <c r="BA416" s="242"/>
      <c r="BB416" s="242"/>
      <c r="BC416" s="242"/>
      <c r="BD416" s="242"/>
      <c r="BH416" s="6">
        <f t="shared" si="14"/>
        <v>0</v>
      </c>
      <c r="BL416" s="6">
        <f t="shared" si="13"/>
        <v>0</v>
      </c>
    </row>
    <row r="417" spans="1:64" s="6" customFormat="1">
      <c r="A417" s="203"/>
      <c r="B417" s="204"/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31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  <c r="AT417" s="204"/>
      <c r="AU417" s="204"/>
      <c r="AV417" s="204"/>
      <c r="AW417" s="204"/>
      <c r="AX417" s="231"/>
      <c r="AY417" s="231"/>
      <c r="AZ417" s="231"/>
      <c r="BA417" s="242"/>
      <c r="BB417" s="242"/>
      <c r="BC417" s="242"/>
      <c r="BD417" s="242"/>
      <c r="BH417" s="6">
        <f t="shared" si="14"/>
        <v>0</v>
      </c>
      <c r="BL417" s="6">
        <f t="shared" si="13"/>
        <v>0</v>
      </c>
    </row>
    <row r="418" spans="1:64" s="6" customFormat="1">
      <c r="A418" s="203"/>
      <c r="B418" s="204"/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31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  <c r="AT418" s="204"/>
      <c r="AU418" s="204"/>
      <c r="AV418" s="204"/>
      <c r="AW418" s="204"/>
      <c r="AX418" s="231"/>
      <c r="AY418" s="231"/>
      <c r="AZ418" s="231"/>
      <c r="BA418" s="242"/>
      <c r="BB418" s="242"/>
      <c r="BC418" s="242"/>
      <c r="BD418" s="242"/>
      <c r="BH418" s="6">
        <f t="shared" si="14"/>
        <v>0</v>
      </c>
      <c r="BL418" s="6">
        <f t="shared" si="13"/>
        <v>0</v>
      </c>
    </row>
    <row r="419" spans="1:64" s="6" customFormat="1">
      <c r="A419" s="203"/>
      <c r="B419" s="204"/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31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  <c r="AT419" s="204"/>
      <c r="AU419" s="204"/>
      <c r="AV419" s="204"/>
      <c r="AW419" s="204"/>
      <c r="AX419" s="231"/>
      <c r="AY419" s="231"/>
      <c r="AZ419" s="231"/>
      <c r="BA419" s="242"/>
      <c r="BB419" s="242"/>
      <c r="BC419" s="242"/>
      <c r="BD419" s="242"/>
      <c r="BH419" s="6">
        <f t="shared" si="14"/>
        <v>0</v>
      </c>
      <c r="BL419" s="6">
        <f t="shared" si="13"/>
        <v>0</v>
      </c>
    </row>
    <row r="420" spans="1:64" s="6" customFormat="1">
      <c r="A420" s="203"/>
      <c r="B420" s="204"/>
      <c r="C420" s="204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31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31"/>
      <c r="AY420" s="231"/>
      <c r="AZ420" s="231"/>
      <c r="BA420" s="242"/>
      <c r="BB420" s="242"/>
      <c r="BC420" s="242"/>
      <c r="BD420" s="242"/>
      <c r="BH420" s="6">
        <f t="shared" si="14"/>
        <v>0</v>
      </c>
      <c r="BL420" s="6">
        <f t="shared" si="13"/>
        <v>0</v>
      </c>
    </row>
    <row r="421" spans="1:64" s="6" customFormat="1">
      <c r="A421" s="203"/>
      <c r="B421" s="204"/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31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31"/>
      <c r="AY421" s="231"/>
      <c r="AZ421" s="231"/>
      <c r="BA421" s="242"/>
      <c r="BB421" s="242"/>
      <c r="BC421" s="242"/>
      <c r="BD421" s="242"/>
      <c r="BH421" s="6">
        <f t="shared" si="14"/>
        <v>0</v>
      </c>
      <c r="BL421" s="6">
        <f t="shared" si="13"/>
        <v>0</v>
      </c>
    </row>
    <row r="422" spans="1:64" s="6" customFormat="1">
      <c r="A422" s="203"/>
      <c r="B422" s="204"/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31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31"/>
      <c r="AY422" s="231"/>
      <c r="AZ422" s="231"/>
      <c r="BA422" s="242"/>
      <c r="BB422" s="242"/>
      <c r="BC422" s="242"/>
      <c r="BD422" s="242"/>
      <c r="BH422" s="6">
        <f t="shared" si="14"/>
        <v>0</v>
      </c>
      <c r="BL422" s="6">
        <f t="shared" si="13"/>
        <v>0</v>
      </c>
    </row>
    <row r="423" spans="1:64" s="6" customFormat="1">
      <c r="A423" s="203"/>
      <c r="B423" s="204"/>
      <c r="C423" s="204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31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31"/>
      <c r="AY423" s="231"/>
      <c r="AZ423" s="231"/>
      <c r="BA423" s="242"/>
      <c r="BB423" s="242"/>
      <c r="BC423" s="242"/>
      <c r="BD423" s="242"/>
      <c r="BH423" s="6">
        <f t="shared" si="14"/>
        <v>0</v>
      </c>
      <c r="BL423" s="6">
        <f t="shared" si="13"/>
        <v>0</v>
      </c>
    </row>
    <row r="424" spans="1:64" s="6" customFormat="1">
      <c r="A424" s="203"/>
      <c r="B424" s="204"/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31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31"/>
      <c r="AY424" s="231"/>
      <c r="AZ424" s="231"/>
      <c r="BA424" s="242"/>
      <c r="BB424" s="242"/>
      <c r="BC424" s="242"/>
      <c r="BD424" s="242"/>
      <c r="BH424" s="6">
        <f t="shared" si="14"/>
        <v>0</v>
      </c>
      <c r="BL424" s="6">
        <f t="shared" si="13"/>
        <v>0</v>
      </c>
    </row>
    <row r="425" spans="1:64" s="6" customFormat="1">
      <c r="A425" s="203"/>
      <c r="B425" s="204"/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31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31"/>
      <c r="AY425" s="231"/>
      <c r="AZ425" s="231"/>
      <c r="BA425" s="242"/>
      <c r="BB425" s="242"/>
      <c r="BC425" s="242"/>
      <c r="BD425" s="242"/>
      <c r="BH425" s="6">
        <f t="shared" si="14"/>
        <v>0</v>
      </c>
      <c r="BL425" s="6">
        <f t="shared" si="13"/>
        <v>0</v>
      </c>
    </row>
    <row r="426" spans="1:64" s="6" customFormat="1">
      <c r="A426" s="203"/>
      <c r="B426" s="204"/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31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31"/>
      <c r="AY426" s="231"/>
      <c r="AZ426" s="231"/>
      <c r="BA426" s="242"/>
      <c r="BB426" s="242"/>
      <c r="BC426" s="242"/>
      <c r="BD426" s="242"/>
      <c r="BH426" s="6">
        <f t="shared" si="14"/>
        <v>0</v>
      </c>
      <c r="BL426" s="6">
        <f t="shared" si="13"/>
        <v>0</v>
      </c>
    </row>
    <row r="427" spans="1:64" s="6" customFormat="1">
      <c r="A427" s="203"/>
      <c r="B427" s="20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31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31"/>
      <c r="AY427" s="231"/>
      <c r="AZ427" s="231"/>
      <c r="BA427" s="242"/>
      <c r="BB427" s="242"/>
      <c r="BC427" s="242"/>
      <c r="BD427" s="242"/>
      <c r="BH427" s="6">
        <f t="shared" si="14"/>
        <v>0</v>
      </c>
      <c r="BL427" s="6">
        <f t="shared" si="13"/>
        <v>0</v>
      </c>
    </row>
    <row r="428" spans="1:64" s="6" customFormat="1">
      <c r="A428" s="203"/>
      <c r="B428" s="204"/>
      <c r="C428" s="204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31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31"/>
      <c r="AY428" s="231"/>
      <c r="AZ428" s="231"/>
      <c r="BA428" s="242"/>
      <c r="BB428" s="242"/>
      <c r="BC428" s="242"/>
      <c r="BD428" s="242"/>
      <c r="BH428" s="6">
        <f t="shared" si="14"/>
        <v>0</v>
      </c>
      <c r="BL428" s="6">
        <f t="shared" si="13"/>
        <v>0</v>
      </c>
    </row>
    <row r="429" spans="1:64" s="6" customFormat="1">
      <c r="A429" s="203"/>
      <c r="B429" s="204"/>
      <c r="C429" s="204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31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  <c r="AT429" s="204"/>
      <c r="AU429" s="204"/>
      <c r="AV429" s="204"/>
      <c r="AW429" s="204"/>
      <c r="AX429" s="231"/>
      <c r="AY429" s="231"/>
      <c r="AZ429" s="231"/>
      <c r="BA429" s="242"/>
      <c r="BB429" s="242"/>
      <c r="BC429" s="242"/>
      <c r="BD429" s="242"/>
      <c r="BH429" s="6">
        <f t="shared" si="14"/>
        <v>0</v>
      </c>
      <c r="BL429" s="6">
        <f t="shared" si="13"/>
        <v>0</v>
      </c>
    </row>
    <row r="430" spans="1:64" s="6" customFormat="1">
      <c r="A430" s="203"/>
      <c r="B430" s="20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31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  <c r="AT430" s="204"/>
      <c r="AU430" s="204"/>
      <c r="AV430" s="204"/>
      <c r="AW430" s="204"/>
      <c r="AX430" s="231"/>
      <c r="AY430" s="231"/>
      <c r="AZ430" s="231"/>
      <c r="BA430" s="242"/>
      <c r="BB430" s="242"/>
      <c r="BC430" s="242"/>
      <c r="BD430" s="242"/>
      <c r="BH430" s="6">
        <f t="shared" si="14"/>
        <v>0</v>
      </c>
      <c r="BL430" s="6">
        <f t="shared" si="13"/>
        <v>0</v>
      </c>
    </row>
    <row r="431" spans="1:64" s="6" customFormat="1">
      <c r="A431" s="203"/>
      <c r="B431" s="204"/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31"/>
      <c r="AE431" s="204"/>
      <c r="AF431" s="204"/>
      <c r="AG431" s="204"/>
      <c r="AH431" s="204"/>
      <c r="AI431" s="204"/>
      <c r="AJ431" s="204"/>
      <c r="AK431" s="204"/>
      <c r="AL431" s="204"/>
      <c r="AM431" s="204"/>
      <c r="AN431" s="204"/>
      <c r="AO431" s="204"/>
      <c r="AP431" s="204"/>
      <c r="AQ431" s="204"/>
      <c r="AR431" s="204"/>
      <c r="AS431" s="204"/>
      <c r="AT431" s="204"/>
      <c r="AU431" s="204"/>
      <c r="AV431" s="204"/>
      <c r="AW431" s="204"/>
      <c r="AX431" s="231"/>
      <c r="AY431" s="231"/>
      <c r="AZ431" s="231"/>
      <c r="BA431" s="242"/>
      <c r="BB431" s="242"/>
      <c r="BC431" s="242"/>
      <c r="BD431" s="242"/>
      <c r="BH431" s="6">
        <f t="shared" si="14"/>
        <v>0</v>
      </c>
      <c r="BL431" s="6">
        <f t="shared" si="13"/>
        <v>0</v>
      </c>
    </row>
    <row r="432" spans="1:64" s="6" customFormat="1">
      <c r="A432" s="203"/>
      <c r="B432" s="204"/>
      <c r="C432" s="204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31"/>
      <c r="AE432" s="204"/>
      <c r="AF432" s="204"/>
      <c r="AG432" s="204"/>
      <c r="AH432" s="204"/>
      <c r="AI432" s="204"/>
      <c r="AJ432" s="204"/>
      <c r="AK432" s="204"/>
      <c r="AL432" s="204"/>
      <c r="AM432" s="204"/>
      <c r="AN432" s="204"/>
      <c r="AO432" s="204"/>
      <c r="AP432" s="204"/>
      <c r="AQ432" s="204"/>
      <c r="AR432" s="204"/>
      <c r="AS432" s="204"/>
      <c r="AT432" s="204"/>
      <c r="AU432" s="204"/>
      <c r="AV432" s="204"/>
      <c r="AW432" s="204"/>
      <c r="AX432" s="231"/>
      <c r="AY432" s="231"/>
      <c r="AZ432" s="231"/>
      <c r="BA432" s="242"/>
      <c r="BB432" s="242"/>
      <c r="BC432" s="242"/>
      <c r="BD432" s="242"/>
      <c r="BH432" s="6">
        <f t="shared" si="14"/>
        <v>0</v>
      </c>
      <c r="BL432" s="6">
        <f t="shared" si="13"/>
        <v>0</v>
      </c>
    </row>
    <row r="433" spans="1:64" s="6" customFormat="1">
      <c r="A433" s="203"/>
      <c r="B433" s="204"/>
      <c r="C433" s="204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31"/>
      <c r="AE433" s="204"/>
      <c r="AF433" s="204"/>
      <c r="AG433" s="204"/>
      <c r="AH433" s="204"/>
      <c r="AI433" s="204"/>
      <c r="AJ433" s="204"/>
      <c r="AK433" s="204"/>
      <c r="AL433" s="204"/>
      <c r="AM433" s="204"/>
      <c r="AN433" s="204"/>
      <c r="AO433" s="204"/>
      <c r="AP433" s="204"/>
      <c r="AQ433" s="204"/>
      <c r="AR433" s="204"/>
      <c r="AS433" s="204"/>
      <c r="AT433" s="204"/>
      <c r="AU433" s="204"/>
      <c r="AV433" s="204"/>
      <c r="AW433" s="204"/>
      <c r="AX433" s="231"/>
      <c r="AY433" s="231"/>
      <c r="AZ433" s="231"/>
      <c r="BA433" s="242"/>
      <c r="BB433" s="242"/>
      <c r="BC433" s="242"/>
      <c r="BD433" s="242"/>
      <c r="BH433" s="6">
        <f t="shared" si="14"/>
        <v>0</v>
      </c>
      <c r="BL433" s="6">
        <f t="shared" si="13"/>
        <v>0</v>
      </c>
    </row>
    <row r="434" spans="1:64" s="6" customFormat="1">
      <c r="A434" s="203"/>
      <c r="B434" s="204"/>
      <c r="C434" s="204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31"/>
      <c r="AE434" s="204"/>
      <c r="AF434" s="204"/>
      <c r="AG434" s="204"/>
      <c r="AH434" s="204"/>
      <c r="AI434" s="204"/>
      <c r="AJ434" s="204"/>
      <c r="AK434" s="204"/>
      <c r="AL434" s="204"/>
      <c r="AM434" s="204"/>
      <c r="AN434" s="204"/>
      <c r="AO434" s="204"/>
      <c r="AP434" s="204"/>
      <c r="AQ434" s="204"/>
      <c r="AR434" s="204"/>
      <c r="AS434" s="204"/>
      <c r="AT434" s="204"/>
      <c r="AU434" s="204"/>
      <c r="AV434" s="204"/>
      <c r="AW434" s="204"/>
      <c r="AX434" s="231"/>
      <c r="AY434" s="231"/>
      <c r="AZ434" s="231"/>
      <c r="BA434" s="242"/>
      <c r="BB434" s="242"/>
      <c r="BC434" s="242"/>
      <c r="BD434" s="242"/>
      <c r="BH434" s="6">
        <f t="shared" si="14"/>
        <v>0</v>
      </c>
      <c r="BL434" s="6">
        <f t="shared" si="13"/>
        <v>0</v>
      </c>
    </row>
    <row r="435" spans="1:64" s="6" customFormat="1">
      <c r="A435" s="203"/>
      <c r="B435" s="204"/>
      <c r="C435" s="204"/>
      <c r="D435" s="204"/>
      <c r="E435" s="204"/>
      <c r="F435" s="204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31"/>
      <c r="AE435" s="204"/>
      <c r="AF435" s="204"/>
      <c r="AG435" s="204"/>
      <c r="AH435" s="204"/>
      <c r="AI435" s="204"/>
      <c r="AJ435" s="204"/>
      <c r="AK435" s="204"/>
      <c r="AL435" s="204"/>
      <c r="AM435" s="204"/>
      <c r="AN435" s="204"/>
      <c r="AO435" s="204"/>
      <c r="AP435" s="204"/>
      <c r="AQ435" s="204"/>
      <c r="AR435" s="204"/>
      <c r="AS435" s="204"/>
      <c r="AT435" s="204"/>
      <c r="AU435" s="204"/>
      <c r="AV435" s="204"/>
      <c r="AW435" s="204"/>
      <c r="AX435" s="231"/>
      <c r="AY435" s="231"/>
      <c r="AZ435" s="231"/>
      <c r="BA435" s="242"/>
      <c r="BB435" s="242"/>
      <c r="BC435" s="242"/>
      <c r="BD435" s="242"/>
      <c r="BH435" s="6">
        <f t="shared" si="14"/>
        <v>0</v>
      </c>
      <c r="BL435" s="6">
        <f t="shared" si="13"/>
        <v>0</v>
      </c>
    </row>
    <row r="436" spans="1:64" s="6" customFormat="1">
      <c r="A436" s="203"/>
      <c r="B436" s="204"/>
      <c r="C436" s="204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31"/>
      <c r="AE436" s="204"/>
      <c r="AF436" s="204"/>
      <c r="AG436" s="204"/>
      <c r="AH436" s="204"/>
      <c r="AI436" s="204"/>
      <c r="AJ436" s="204"/>
      <c r="AK436" s="204"/>
      <c r="AL436" s="204"/>
      <c r="AM436" s="204"/>
      <c r="AN436" s="204"/>
      <c r="AO436" s="204"/>
      <c r="AP436" s="204"/>
      <c r="AQ436" s="204"/>
      <c r="AR436" s="204"/>
      <c r="AS436" s="204"/>
      <c r="AT436" s="204"/>
      <c r="AU436" s="204"/>
      <c r="AV436" s="204"/>
      <c r="AW436" s="204"/>
      <c r="AX436" s="231"/>
      <c r="AY436" s="231"/>
      <c r="AZ436" s="231"/>
      <c r="BA436" s="242"/>
      <c r="BB436" s="242"/>
      <c r="BC436" s="242"/>
      <c r="BD436" s="242"/>
      <c r="BH436" s="6">
        <f t="shared" si="14"/>
        <v>0</v>
      </c>
      <c r="BL436" s="6">
        <f t="shared" si="13"/>
        <v>0</v>
      </c>
    </row>
    <row r="437" spans="1:64" s="6" customFormat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31"/>
      <c r="AE437" s="204"/>
      <c r="AF437" s="204"/>
      <c r="AG437" s="204"/>
      <c r="AH437" s="204"/>
      <c r="AI437" s="204"/>
      <c r="AJ437" s="204"/>
      <c r="AK437" s="204"/>
      <c r="AL437" s="204"/>
      <c r="AM437" s="204"/>
      <c r="AN437" s="204"/>
      <c r="AO437" s="204"/>
      <c r="AP437" s="204"/>
      <c r="AQ437" s="204"/>
      <c r="AR437" s="204"/>
      <c r="AS437" s="204"/>
      <c r="AT437" s="204"/>
      <c r="AU437" s="204"/>
      <c r="AV437" s="204"/>
      <c r="AW437" s="204"/>
      <c r="AX437" s="231"/>
      <c r="AY437" s="231"/>
      <c r="AZ437" s="231"/>
      <c r="BA437" s="242"/>
      <c r="BB437" s="242"/>
      <c r="BC437" s="242"/>
      <c r="BD437" s="242"/>
      <c r="BH437" s="6">
        <f t="shared" si="14"/>
        <v>0</v>
      </c>
      <c r="BL437" s="6">
        <f t="shared" si="13"/>
        <v>0</v>
      </c>
    </row>
    <row r="438" spans="1:64" s="6" customFormat="1">
      <c r="A438" s="203"/>
      <c r="B438" s="204"/>
      <c r="C438" s="204"/>
      <c r="D438" s="204"/>
      <c r="E438" s="204"/>
      <c r="F438" s="204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31"/>
      <c r="AE438" s="204"/>
      <c r="AF438" s="204"/>
      <c r="AG438" s="204"/>
      <c r="AH438" s="204"/>
      <c r="AI438" s="204"/>
      <c r="AJ438" s="204"/>
      <c r="AK438" s="204"/>
      <c r="AL438" s="204"/>
      <c r="AM438" s="204"/>
      <c r="AN438" s="204"/>
      <c r="AO438" s="204"/>
      <c r="AP438" s="204"/>
      <c r="AQ438" s="204"/>
      <c r="AR438" s="204"/>
      <c r="AS438" s="204"/>
      <c r="AT438" s="204"/>
      <c r="AU438" s="204"/>
      <c r="AV438" s="204"/>
      <c r="AW438" s="204"/>
      <c r="AX438" s="231"/>
      <c r="AY438" s="231"/>
      <c r="AZ438" s="231"/>
      <c r="BA438" s="242"/>
      <c r="BB438" s="242"/>
      <c r="BC438" s="242"/>
      <c r="BD438" s="242"/>
      <c r="BH438" s="6">
        <f t="shared" si="14"/>
        <v>0</v>
      </c>
      <c r="BL438" s="6">
        <f t="shared" si="13"/>
        <v>0</v>
      </c>
    </row>
    <row r="439" spans="1:64" s="6" customFormat="1">
      <c r="A439" s="203"/>
      <c r="B439" s="204"/>
      <c r="C439" s="204"/>
      <c r="D439" s="204"/>
      <c r="E439" s="204"/>
      <c r="F439" s="204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31"/>
      <c r="AE439" s="204"/>
      <c r="AF439" s="204"/>
      <c r="AG439" s="204"/>
      <c r="AH439" s="204"/>
      <c r="AI439" s="204"/>
      <c r="AJ439" s="204"/>
      <c r="AK439" s="204"/>
      <c r="AL439" s="204"/>
      <c r="AM439" s="204"/>
      <c r="AN439" s="204"/>
      <c r="AO439" s="204"/>
      <c r="AP439" s="204"/>
      <c r="AQ439" s="204"/>
      <c r="AR439" s="204"/>
      <c r="AS439" s="204"/>
      <c r="AT439" s="204"/>
      <c r="AU439" s="204"/>
      <c r="AV439" s="204"/>
      <c r="AW439" s="204"/>
      <c r="AX439" s="231"/>
      <c r="AY439" s="231"/>
      <c r="AZ439" s="231"/>
      <c r="BA439" s="242"/>
      <c r="BB439" s="242"/>
      <c r="BC439" s="242"/>
      <c r="BD439" s="242"/>
      <c r="BH439" s="6">
        <f t="shared" si="14"/>
        <v>0</v>
      </c>
      <c r="BL439" s="6">
        <f t="shared" si="13"/>
        <v>0</v>
      </c>
    </row>
    <row r="440" spans="1:64" s="6" customFormat="1">
      <c r="A440" s="203"/>
      <c r="B440" s="204"/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31"/>
      <c r="AE440" s="204"/>
      <c r="AF440" s="204"/>
      <c r="AG440" s="204"/>
      <c r="AH440" s="204"/>
      <c r="AI440" s="204"/>
      <c r="AJ440" s="204"/>
      <c r="AK440" s="204"/>
      <c r="AL440" s="204"/>
      <c r="AM440" s="204"/>
      <c r="AN440" s="204"/>
      <c r="AO440" s="204"/>
      <c r="AP440" s="204"/>
      <c r="AQ440" s="204"/>
      <c r="AR440" s="204"/>
      <c r="AS440" s="204"/>
      <c r="AT440" s="204"/>
      <c r="AU440" s="204"/>
      <c r="AV440" s="204"/>
      <c r="AW440" s="204"/>
      <c r="AX440" s="231"/>
      <c r="AY440" s="231"/>
      <c r="AZ440" s="231"/>
      <c r="BA440" s="242"/>
      <c r="BB440" s="242"/>
      <c r="BC440" s="242"/>
      <c r="BD440" s="242"/>
      <c r="BH440" s="6">
        <f t="shared" si="14"/>
        <v>0</v>
      </c>
      <c r="BL440" s="6">
        <f t="shared" si="13"/>
        <v>0</v>
      </c>
    </row>
    <row r="441" spans="1:64" s="6" customFormat="1">
      <c r="A441" s="203"/>
      <c r="B441" s="204"/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31"/>
      <c r="AE441" s="204"/>
      <c r="AF441" s="204"/>
      <c r="AG441" s="204"/>
      <c r="AH441" s="204"/>
      <c r="AI441" s="204"/>
      <c r="AJ441" s="204"/>
      <c r="AK441" s="204"/>
      <c r="AL441" s="204"/>
      <c r="AM441" s="204"/>
      <c r="AN441" s="204"/>
      <c r="AO441" s="204"/>
      <c r="AP441" s="204"/>
      <c r="AQ441" s="204"/>
      <c r="AR441" s="204"/>
      <c r="AS441" s="204"/>
      <c r="AT441" s="204"/>
      <c r="AU441" s="204"/>
      <c r="AV441" s="204"/>
      <c r="AW441" s="204"/>
      <c r="AX441" s="231"/>
      <c r="AY441" s="231"/>
      <c r="AZ441" s="231"/>
      <c r="BA441" s="242"/>
      <c r="BB441" s="242"/>
      <c r="BC441" s="242"/>
      <c r="BD441" s="242"/>
      <c r="BH441" s="6">
        <f t="shared" si="14"/>
        <v>0</v>
      </c>
      <c r="BL441" s="6">
        <f t="shared" si="13"/>
        <v>0</v>
      </c>
    </row>
    <row r="442" spans="1:64" s="6" customFormat="1">
      <c r="A442" s="203"/>
      <c r="B442" s="20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31"/>
      <c r="AE442" s="204"/>
      <c r="AF442" s="204"/>
      <c r="AG442" s="204"/>
      <c r="AH442" s="204"/>
      <c r="AI442" s="204"/>
      <c r="AJ442" s="204"/>
      <c r="AK442" s="204"/>
      <c r="AL442" s="204"/>
      <c r="AM442" s="204"/>
      <c r="AN442" s="204"/>
      <c r="AO442" s="204"/>
      <c r="AP442" s="204"/>
      <c r="AQ442" s="204"/>
      <c r="AR442" s="204"/>
      <c r="AS442" s="204"/>
      <c r="AT442" s="204"/>
      <c r="AU442" s="204"/>
      <c r="AV442" s="204"/>
      <c r="AW442" s="204"/>
      <c r="AX442" s="231"/>
      <c r="AY442" s="231"/>
      <c r="AZ442" s="231"/>
      <c r="BA442" s="242"/>
      <c r="BB442" s="242"/>
      <c r="BC442" s="242"/>
      <c r="BD442" s="242"/>
      <c r="BH442" s="6">
        <f t="shared" si="14"/>
        <v>0</v>
      </c>
      <c r="BL442" s="6">
        <f t="shared" si="13"/>
        <v>0</v>
      </c>
    </row>
    <row r="443" spans="1:64" s="6" customFormat="1">
      <c r="A443" s="203"/>
      <c r="B443" s="204"/>
      <c r="C443" s="204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31"/>
      <c r="AE443" s="204"/>
      <c r="AF443" s="204"/>
      <c r="AG443" s="204"/>
      <c r="AH443" s="204"/>
      <c r="AI443" s="204"/>
      <c r="AJ443" s="204"/>
      <c r="AK443" s="204"/>
      <c r="AL443" s="204"/>
      <c r="AM443" s="204"/>
      <c r="AN443" s="204"/>
      <c r="AO443" s="204"/>
      <c r="AP443" s="204"/>
      <c r="AQ443" s="204"/>
      <c r="AR443" s="204"/>
      <c r="AS443" s="204"/>
      <c r="AT443" s="204"/>
      <c r="AU443" s="204"/>
      <c r="AV443" s="204"/>
      <c r="AW443" s="204"/>
      <c r="AX443" s="231"/>
      <c r="AY443" s="231"/>
      <c r="AZ443" s="231"/>
      <c r="BA443" s="242"/>
      <c r="BB443" s="242"/>
      <c r="BC443" s="242"/>
      <c r="BD443" s="242"/>
      <c r="BH443" s="6">
        <f t="shared" si="14"/>
        <v>0</v>
      </c>
      <c r="BL443" s="6">
        <f t="shared" si="13"/>
        <v>0</v>
      </c>
    </row>
    <row r="444" spans="1:64" s="6" customFormat="1">
      <c r="A444" s="203"/>
      <c r="B444" s="204"/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31"/>
      <c r="AE444" s="204"/>
      <c r="AF444" s="204"/>
      <c r="AG444" s="204"/>
      <c r="AH444" s="204"/>
      <c r="AI444" s="204"/>
      <c r="AJ444" s="204"/>
      <c r="AK444" s="204"/>
      <c r="AL444" s="204"/>
      <c r="AM444" s="204"/>
      <c r="AN444" s="204"/>
      <c r="AO444" s="204"/>
      <c r="AP444" s="204"/>
      <c r="AQ444" s="204"/>
      <c r="AR444" s="204"/>
      <c r="AS444" s="204"/>
      <c r="AT444" s="204"/>
      <c r="AU444" s="204"/>
      <c r="AV444" s="204"/>
      <c r="AW444" s="204"/>
      <c r="AX444" s="231"/>
      <c r="AY444" s="231"/>
      <c r="AZ444" s="231"/>
      <c r="BA444" s="242"/>
      <c r="BB444" s="242"/>
      <c r="BC444" s="242"/>
      <c r="BD444" s="242"/>
      <c r="BH444" s="6">
        <f t="shared" si="14"/>
        <v>0</v>
      </c>
      <c r="BL444" s="6">
        <f t="shared" si="13"/>
        <v>0</v>
      </c>
    </row>
    <row r="445" spans="1:64" s="6" customFormat="1">
      <c r="A445" s="203"/>
      <c r="B445" s="204"/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31"/>
      <c r="AE445" s="204"/>
      <c r="AF445" s="204"/>
      <c r="AG445" s="204"/>
      <c r="AH445" s="204"/>
      <c r="AI445" s="204"/>
      <c r="AJ445" s="204"/>
      <c r="AK445" s="204"/>
      <c r="AL445" s="204"/>
      <c r="AM445" s="204"/>
      <c r="AN445" s="204"/>
      <c r="AO445" s="204"/>
      <c r="AP445" s="204"/>
      <c r="AQ445" s="204"/>
      <c r="AR445" s="204"/>
      <c r="AS445" s="204"/>
      <c r="AT445" s="204"/>
      <c r="AU445" s="204"/>
      <c r="AV445" s="204"/>
      <c r="AW445" s="204"/>
      <c r="AX445" s="231"/>
      <c r="AY445" s="231"/>
      <c r="AZ445" s="231"/>
      <c r="BA445" s="242"/>
      <c r="BB445" s="242"/>
      <c r="BC445" s="242"/>
      <c r="BD445" s="242"/>
      <c r="BH445" s="6">
        <f t="shared" si="14"/>
        <v>0</v>
      </c>
      <c r="BL445" s="6">
        <f t="shared" si="13"/>
        <v>0</v>
      </c>
    </row>
    <row r="446" spans="1:64" s="6" customFormat="1">
      <c r="A446" s="203"/>
      <c r="B446" s="204"/>
      <c r="C446" s="204"/>
      <c r="D446" s="204"/>
      <c r="E446" s="204"/>
      <c r="F446" s="204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31"/>
      <c r="AE446" s="204"/>
      <c r="AF446" s="204"/>
      <c r="AG446" s="204"/>
      <c r="AH446" s="204"/>
      <c r="AI446" s="204"/>
      <c r="AJ446" s="204"/>
      <c r="AK446" s="204"/>
      <c r="AL446" s="204"/>
      <c r="AM446" s="204"/>
      <c r="AN446" s="204"/>
      <c r="AO446" s="204"/>
      <c r="AP446" s="204"/>
      <c r="AQ446" s="204"/>
      <c r="AR446" s="204"/>
      <c r="AS446" s="204"/>
      <c r="AT446" s="204"/>
      <c r="AU446" s="204"/>
      <c r="AV446" s="204"/>
      <c r="AW446" s="204"/>
      <c r="AX446" s="231"/>
      <c r="AY446" s="231"/>
      <c r="AZ446" s="231"/>
      <c r="BA446" s="242"/>
      <c r="BB446" s="242"/>
      <c r="BC446" s="242"/>
      <c r="BD446" s="242"/>
      <c r="BH446" s="6">
        <f t="shared" si="14"/>
        <v>0</v>
      </c>
      <c r="BL446" s="6">
        <f t="shared" si="13"/>
        <v>0</v>
      </c>
    </row>
    <row r="447" spans="1:64" s="6" customFormat="1">
      <c r="A447" s="203"/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31"/>
      <c r="AE447" s="204"/>
      <c r="AF447" s="204"/>
      <c r="AG447" s="204"/>
      <c r="AH447" s="204"/>
      <c r="AI447" s="204"/>
      <c r="AJ447" s="204"/>
      <c r="AK447" s="204"/>
      <c r="AL447" s="204"/>
      <c r="AM447" s="204"/>
      <c r="AN447" s="204"/>
      <c r="AO447" s="204"/>
      <c r="AP447" s="204"/>
      <c r="AQ447" s="204"/>
      <c r="AR447" s="204"/>
      <c r="AS447" s="204"/>
      <c r="AT447" s="204"/>
      <c r="AU447" s="204"/>
      <c r="AV447" s="204"/>
      <c r="AW447" s="204"/>
      <c r="AX447" s="231"/>
      <c r="AY447" s="231"/>
      <c r="AZ447" s="231"/>
      <c r="BA447" s="242"/>
      <c r="BB447" s="242"/>
      <c r="BC447" s="242"/>
      <c r="BD447" s="242"/>
      <c r="BH447" s="6">
        <f t="shared" si="14"/>
        <v>0</v>
      </c>
      <c r="BL447" s="6">
        <f t="shared" si="13"/>
        <v>0</v>
      </c>
    </row>
    <row r="448" spans="1:64" s="6" customFormat="1">
      <c r="A448" s="203"/>
      <c r="B448" s="204"/>
      <c r="C448" s="204"/>
      <c r="D448" s="204"/>
      <c r="E448" s="204"/>
      <c r="F448" s="204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31"/>
      <c r="AE448" s="204"/>
      <c r="AF448" s="204"/>
      <c r="AG448" s="204"/>
      <c r="AH448" s="204"/>
      <c r="AI448" s="204"/>
      <c r="AJ448" s="204"/>
      <c r="AK448" s="204"/>
      <c r="AL448" s="204"/>
      <c r="AM448" s="204"/>
      <c r="AN448" s="204"/>
      <c r="AO448" s="204"/>
      <c r="AP448" s="204"/>
      <c r="AQ448" s="204"/>
      <c r="AR448" s="204"/>
      <c r="AS448" s="204"/>
      <c r="AT448" s="204"/>
      <c r="AU448" s="204"/>
      <c r="AV448" s="204"/>
      <c r="AW448" s="204"/>
      <c r="AX448" s="231"/>
      <c r="AY448" s="231"/>
      <c r="AZ448" s="231"/>
      <c r="BA448" s="242"/>
      <c r="BB448" s="242"/>
      <c r="BC448" s="242"/>
      <c r="BD448" s="242"/>
      <c r="BH448" s="6">
        <f t="shared" si="14"/>
        <v>0</v>
      </c>
      <c r="BL448" s="6">
        <f t="shared" si="13"/>
        <v>0</v>
      </c>
    </row>
    <row r="449" spans="1:64" s="6" customFormat="1">
      <c r="A449" s="203"/>
      <c r="B449" s="204"/>
      <c r="C449" s="204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31"/>
      <c r="AE449" s="204"/>
      <c r="AF449" s="204"/>
      <c r="AG449" s="204"/>
      <c r="AH449" s="204"/>
      <c r="AI449" s="204"/>
      <c r="AJ449" s="204"/>
      <c r="AK449" s="204"/>
      <c r="AL449" s="204"/>
      <c r="AM449" s="204"/>
      <c r="AN449" s="204"/>
      <c r="AO449" s="204"/>
      <c r="AP449" s="204"/>
      <c r="AQ449" s="204"/>
      <c r="AR449" s="204"/>
      <c r="AS449" s="204"/>
      <c r="AT449" s="204"/>
      <c r="AU449" s="204"/>
      <c r="AV449" s="204"/>
      <c r="AW449" s="204"/>
      <c r="AX449" s="231"/>
      <c r="AY449" s="231"/>
      <c r="AZ449" s="231"/>
      <c r="BA449" s="242"/>
      <c r="BB449" s="242"/>
      <c r="BC449" s="242"/>
      <c r="BD449" s="242"/>
      <c r="BH449" s="6">
        <f t="shared" si="14"/>
        <v>0</v>
      </c>
      <c r="BL449" s="6">
        <f t="shared" si="13"/>
        <v>0</v>
      </c>
    </row>
    <row r="450" spans="1:64" s="6" customFormat="1">
      <c r="A450" s="203"/>
      <c r="B450" s="204"/>
      <c r="C450" s="204"/>
      <c r="D450" s="204"/>
      <c r="E450" s="204"/>
      <c r="F450" s="204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31"/>
      <c r="AE450" s="204"/>
      <c r="AF450" s="204"/>
      <c r="AG450" s="204"/>
      <c r="AH450" s="204"/>
      <c r="AI450" s="204"/>
      <c r="AJ450" s="204"/>
      <c r="AK450" s="204"/>
      <c r="AL450" s="204"/>
      <c r="AM450" s="204"/>
      <c r="AN450" s="204"/>
      <c r="AO450" s="204"/>
      <c r="AP450" s="204"/>
      <c r="AQ450" s="204"/>
      <c r="AR450" s="204"/>
      <c r="AS450" s="204"/>
      <c r="AT450" s="204"/>
      <c r="AU450" s="204"/>
      <c r="AV450" s="204"/>
      <c r="AW450" s="204"/>
      <c r="AX450" s="231"/>
      <c r="AY450" s="231"/>
      <c r="AZ450" s="231"/>
      <c r="BA450" s="242"/>
      <c r="BB450" s="242"/>
      <c r="BC450" s="242"/>
      <c r="BD450" s="242"/>
      <c r="BH450" s="6">
        <f t="shared" si="14"/>
        <v>0</v>
      </c>
      <c r="BL450" s="6">
        <f t="shared" si="13"/>
        <v>0</v>
      </c>
    </row>
    <row r="451" spans="1:64" s="6" customFormat="1">
      <c r="A451" s="203"/>
      <c r="B451" s="204"/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31"/>
      <c r="AE451" s="204"/>
      <c r="AF451" s="204"/>
      <c r="AG451" s="204"/>
      <c r="AH451" s="204"/>
      <c r="AI451" s="204"/>
      <c r="AJ451" s="204"/>
      <c r="AK451" s="204"/>
      <c r="AL451" s="204"/>
      <c r="AM451" s="204"/>
      <c r="AN451" s="204"/>
      <c r="AO451" s="204"/>
      <c r="AP451" s="204"/>
      <c r="AQ451" s="204"/>
      <c r="AR451" s="204"/>
      <c r="AS451" s="204"/>
      <c r="AT451" s="204"/>
      <c r="AU451" s="204"/>
      <c r="AV451" s="204"/>
      <c r="AW451" s="204"/>
      <c r="AX451" s="231"/>
      <c r="AY451" s="231"/>
      <c r="AZ451" s="231"/>
      <c r="BA451" s="242"/>
      <c r="BB451" s="242"/>
      <c r="BC451" s="242"/>
      <c r="BD451" s="242"/>
      <c r="BH451" s="6">
        <f t="shared" si="14"/>
        <v>0</v>
      </c>
      <c r="BL451" s="6">
        <f t="shared" si="13"/>
        <v>0</v>
      </c>
    </row>
    <row r="452" spans="1:64" s="6" customFormat="1">
      <c r="A452" s="203"/>
      <c r="B452" s="204"/>
      <c r="C452" s="204"/>
      <c r="D452" s="204"/>
      <c r="E452" s="204"/>
      <c r="F452" s="204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31"/>
      <c r="AE452" s="204"/>
      <c r="AF452" s="204"/>
      <c r="AG452" s="204"/>
      <c r="AH452" s="204"/>
      <c r="AI452" s="204"/>
      <c r="AJ452" s="204"/>
      <c r="AK452" s="204"/>
      <c r="AL452" s="204"/>
      <c r="AM452" s="204"/>
      <c r="AN452" s="204"/>
      <c r="AO452" s="204"/>
      <c r="AP452" s="204"/>
      <c r="AQ452" s="204"/>
      <c r="AR452" s="204"/>
      <c r="AS452" s="204"/>
      <c r="AT452" s="204"/>
      <c r="AU452" s="204"/>
      <c r="AV452" s="204"/>
      <c r="AW452" s="204"/>
      <c r="AX452" s="231"/>
      <c r="AY452" s="231"/>
      <c r="AZ452" s="231"/>
      <c r="BA452" s="242"/>
      <c r="BB452" s="242"/>
      <c r="BC452" s="242"/>
      <c r="BD452" s="242"/>
      <c r="BH452" s="6">
        <f t="shared" si="14"/>
        <v>0</v>
      </c>
      <c r="BL452" s="6">
        <f t="shared" si="13"/>
        <v>0</v>
      </c>
    </row>
    <row r="453" spans="1:64" s="6" customFormat="1">
      <c r="A453" s="203"/>
      <c r="B453" s="204"/>
      <c r="C453" s="204"/>
      <c r="D453" s="204"/>
      <c r="E453" s="204"/>
      <c r="F453" s="204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31"/>
      <c r="AE453" s="204"/>
      <c r="AF453" s="204"/>
      <c r="AG453" s="204"/>
      <c r="AH453" s="204"/>
      <c r="AI453" s="204"/>
      <c r="AJ453" s="204"/>
      <c r="AK453" s="204"/>
      <c r="AL453" s="204"/>
      <c r="AM453" s="204"/>
      <c r="AN453" s="204"/>
      <c r="AO453" s="204"/>
      <c r="AP453" s="204"/>
      <c r="AQ453" s="204"/>
      <c r="AR453" s="204"/>
      <c r="AS453" s="204"/>
      <c r="AT453" s="204"/>
      <c r="AU453" s="204"/>
      <c r="AV453" s="204"/>
      <c r="AW453" s="204"/>
      <c r="AX453" s="231"/>
      <c r="AY453" s="231"/>
      <c r="AZ453" s="231"/>
      <c r="BA453" s="242"/>
      <c r="BB453" s="242"/>
      <c r="BC453" s="242"/>
      <c r="BD453" s="242"/>
      <c r="BH453" s="6">
        <f t="shared" si="14"/>
        <v>0</v>
      </c>
      <c r="BL453" s="6">
        <f t="shared" si="13"/>
        <v>0</v>
      </c>
    </row>
    <row r="454" spans="1:64" s="6" customFormat="1">
      <c r="A454" s="203"/>
      <c r="B454" s="204"/>
      <c r="C454" s="204"/>
      <c r="D454" s="204"/>
      <c r="E454" s="204"/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31"/>
      <c r="AE454" s="204"/>
      <c r="AF454" s="204"/>
      <c r="AG454" s="204"/>
      <c r="AH454" s="204"/>
      <c r="AI454" s="204"/>
      <c r="AJ454" s="204"/>
      <c r="AK454" s="204"/>
      <c r="AL454" s="204"/>
      <c r="AM454" s="204"/>
      <c r="AN454" s="204"/>
      <c r="AO454" s="204"/>
      <c r="AP454" s="204"/>
      <c r="AQ454" s="204"/>
      <c r="AR454" s="204"/>
      <c r="AS454" s="204"/>
      <c r="AT454" s="204"/>
      <c r="AU454" s="204"/>
      <c r="AV454" s="204"/>
      <c r="AW454" s="204"/>
      <c r="AX454" s="231"/>
      <c r="AY454" s="231"/>
      <c r="AZ454" s="231"/>
      <c r="BA454" s="242"/>
      <c r="BB454" s="242"/>
      <c r="BC454" s="242"/>
      <c r="BD454" s="242"/>
      <c r="BH454" s="6">
        <f t="shared" si="14"/>
        <v>0</v>
      </c>
      <c r="BL454" s="6">
        <f t="shared" ref="BL454:BL504" si="15">COUNTIF(B454:J454,"&gt;2")</f>
        <v>0</v>
      </c>
    </row>
    <row r="455" spans="1:64" s="6" customFormat="1">
      <c r="A455" s="203"/>
      <c r="B455" s="204"/>
      <c r="C455" s="204"/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31"/>
      <c r="AE455" s="204"/>
      <c r="AF455" s="204"/>
      <c r="AG455" s="204"/>
      <c r="AH455" s="204"/>
      <c r="AI455" s="204"/>
      <c r="AJ455" s="204"/>
      <c r="AK455" s="204"/>
      <c r="AL455" s="204"/>
      <c r="AM455" s="204"/>
      <c r="AN455" s="204"/>
      <c r="AO455" s="204"/>
      <c r="AP455" s="204"/>
      <c r="AQ455" s="204"/>
      <c r="AR455" s="204"/>
      <c r="AS455" s="204"/>
      <c r="AT455" s="204"/>
      <c r="AU455" s="204"/>
      <c r="AV455" s="204"/>
      <c r="AW455" s="204"/>
      <c r="AX455" s="231"/>
      <c r="AY455" s="231"/>
      <c r="AZ455" s="231"/>
      <c r="BA455" s="242"/>
      <c r="BB455" s="242"/>
      <c r="BC455" s="242"/>
      <c r="BD455" s="242"/>
      <c r="BH455" s="6">
        <f t="shared" si="14"/>
        <v>0</v>
      </c>
      <c r="BL455" s="6">
        <f t="shared" si="15"/>
        <v>0</v>
      </c>
    </row>
    <row r="456" spans="1:64" s="6" customFormat="1">
      <c r="A456" s="203"/>
      <c r="B456" s="204"/>
      <c r="C456" s="204"/>
      <c r="D456" s="204"/>
      <c r="E456" s="204"/>
      <c r="F456" s="204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31"/>
      <c r="AE456" s="204"/>
      <c r="AF456" s="204"/>
      <c r="AG456" s="204"/>
      <c r="AH456" s="204"/>
      <c r="AI456" s="204"/>
      <c r="AJ456" s="204"/>
      <c r="AK456" s="204"/>
      <c r="AL456" s="204"/>
      <c r="AM456" s="204"/>
      <c r="AN456" s="204"/>
      <c r="AO456" s="204"/>
      <c r="AP456" s="204"/>
      <c r="AQ456" s="204"/>
      <c r="AR456" s="204"/>
      <c r="AS456" s="204"/>
      <c r="AT456" s="204"/>
      <c r="AU456" s="204"/>
      <c r="AV456" s="204"/>
      <c r="AW456" s="204"/>
      <c r="AX456" s="231"/>
      <c r="AY456" s="231"/>
      <c r="AZ456" s="231"/>
      <c r="BA456" s="242"/>
      <c r="BB456" s="242"/>
      <c r="BC456" s="242"/>
      <c r="BD456" s="242"/>
      <c r="BH456" s="6">
        <f t="shared" si="14"/>
        <v>0</v>
      </c>
      <c r="BL456" s="6">
        <f t="shared" si="15"/>
        <v>0</v>
      </c>
    </row>
    <row r="457" spans="1:64" s="6" customFormat="1">
      <c r="A457" s="203"/>
      <c r="B457" s="204"/>
      <c r="C457" s="204"/>
      <c r="D457" s="204"/>
      <c r="E457" s="204"/>
      <c r="F457" s="204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31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  <c r="AR457" s="204"/>
      <c r="AS457" s="204"/>
      <c r="AT457" s="204"/>
      <c r="AU457" s="204"/>
      <c r="AV457" s="204"/>
      <c r="AW457" s="204"/>
      <c r="AX457" s="231"/>
      <c r="AY457" s="231"/>
      <c r="AZ457" s="231"/>
      <c r="BA457" s="242"/>
      <c r="BB457" s="242"/>
      <c r="BC457" s="242"/>
      <c r="BD457" s="242"/>
      <c r="BH457" s="6">
        <f t="shared" si="14"/>
        <v>0</v>
      </c>
      <c r="BL457" s="6">
        <f t="shared" si="15"/>
        <v>0</v>
      </c>
    </row>
    <row r="458" spans="1:64" s="6" customFormat="1">
      <c r="A458" s="203"/>
      <c r="B458" s="204"/>
      <c r="C458" s="204"/>
      <c r="D458" s="204"/>
      <c r="E458" s="204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31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4"/>
      <c r="AT458" s="204"/>
      <c r="AU458" s="204"/>
      <c r="AV458" s="204"/>
      <c r="AW458" s="204"/>
      <c r="AX458" s="231"/>
      <c r="AY458" s="231"/>
      <c r="AZ458" s="231"/>
      <c r="BA458" s="242"/>
      <c r="BB458" s="242"/>
      <c r="BC458" s="242"/>
      <c r="BD458" s="242"/>
      <c r="BH458" s="6">
        <f t="shared" si="14"/>
        <v>0</v>
      </c>
      <c r="BL458" s="6">
        <f t="shared" si="15"/>
        <v>0</v>
      </c>
    </row>
    <row r="459" spans="1:64" s="6" customFormat="1">
      <c r="A459" s="203"/>
      <c r="B459" s="20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31"/>
      <c r="AE459" s="204"/>
      <c r="AF459" s="204"/>
      <c r="AG459" s="204"/>
      <c r="AH459" s="204"/>
      <c r="AI459" s="204"/>
      <c r="AJ459" s="204"/>
      <c r="AK459" s="204"/>
      <c r="AL459" s="204"/>
      <c r="AM459" s="204"/>
      <c r="AN459" s="204"/>
      <c r="AO459" s="204"/>
      <c r="AP459" s="204"/>
      <c r="AQ459" s="204"/>
      <c r="AR459" s="204"/>
      <c r="AS459" s="204"/>
      <c r="AT459" s="204"/>
      <c r="AU459" s="204"/>
      <c r="AV459" s="204"/>
      <c r="AW459" s="204"/>
      <c r="AX459" s="231"/>
      <c r="AY459" s="231"/>
      <c r="AZ459" s="231"/>
      <c r="BA459" s="242"/>
      <c r="BB459" s="242"/>
      <c r="BC459" s="242"/>
      <c r="BD459" s="242"/>
      <c r="BH459" s="6">
        <f t="shared" ref="BH459:BH504" si="16">SUM(B459:J459)</f>
        <v>0</v>
      </c>
      <c r="BL459" s="6">
        <f t="shared" si="15"/>
        <v>0</v>
      </c>
    </row>
    <row r="460" spans="1:64" s="6" customFormat="1">
      <c r="A460" s="203"/>
      <c r="B460" s="20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31"/>
      <c r="AE460" s="204"/>
      <c r="AF460" s="204"/>
      <c r="AG460" s="204"/>
      <c r="AH460" s="204"/>
      <c r="AI460" s="204"/>
      <c r="AJ460" s="204"/>
      <c r="AK460" s="204"/>
      <c r="AL460" s="204"/>
      <c r="AM460" s="204"/>
      <c r="AN460" s="204"/>
      <c r="AO460" s="204"/>
      <c r="AP460" s="204"/>
      <c r="AQ460" s="204"/>
      <c r="AR460" s="204"/>
      <c r="AS460" s="204"/>
      <c r="AT460" s="204"/>
      <c r="AU460" s="204"/>
      <c r="AV460" s="204"/>
      <c r="AW460" s="204"/>
      <c r="AX460" s="231"/>
      <c r="AY460" s="231"/>
      <c r="AZ460" s="231"/>
      <c r="BA460" s="242"/>
      <c r="BB460" s="242"/>
      <c r="BC460" s="242"/>
      <c r="BD460" s="242"/>
      <c r="BH460" s="6">
        <f t="shared" si="16"/>
        <v>0</v>
      </c>
      <c r="BL460" s="6">
        <f t="shared" si="15"/>
        <v>0</v>
      </c>
    </row>
    <row r="461" spans="1:64" s="6" customFormat="1">
      <c r="A461" s="203"/>
      <c r="B461" s="204"/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31"/>
      <c r="AE461" s="204"/>
      <c r="AF461" s="204"/>
      <c r="AG461" s="204"/>
      <c r="AH461" s="204"/>
      <c r="AI461" s="204"/>
      <c r="AJ461" s="204"/>
      <c r="AK461" s="204"/>
      <c r="AL461" s="204"/>
      <c r="AM461" s="204"/>
      <c r="AN461" s="204"/>
      <c r="AO461" s="204"/>
      <c r="AP461" s="204"/>
      <c r="AQ461" s="204"/>
      <c r="AR461" s="204"/>
      <c r="AS461" s="204"/>
      <c r="AT461" s="204"/>
      <c r="AU461" s="204"/>
      <c r="AV461" s="204"/>
      <c r="AW461" s="204"/>
      <c r="AX461" s="231"/>
      <c r="AY461" s="231"/>
      <c r="AZ461" s="231"/>
      <c r="BA461" s="242"/>
      <c r="BB461" s="242"/>
      <c r="BC461" s="242"/>
      <c r="BD461" s="242"/>
      <c r="BH461" s="6">
        <f t="shared" si="16"/>
        <v>0</v>
      </c>
      <c r="BL461" s="6">
        <f t="shared" si="15"/>
        <v>0</v>
      </c>
    </row>
    <row r="462" spans="1:64" s="6" customFormat="1">
      <c r="A462" s="203"/>
      <c r="B462" s="20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31"/>
      <c r="AE462" s="204"/>
      <c r="AF462" s="204"/>
      <c r="AG462" s="204"/>
      <c r="AH462" s="204"/>
      <c r="AI462" s="204"/>
      <c r="AJ462" s="204"/>
      <c r="AK462" s="204"/>
      <c r="AL462" s="204"/>
      <c r="AM462" s="204"/>
      <c r="AN462" s="204"/>
      <c r="AO462" s="204"/>
      <c r="AP462" s="204"/>
      <c r="AQ462" s="204"/>
      <c r="AR462" s="204"/>
      <c r="AS462" s="204"/>
      <c r="AT462" s="204"/>
      <c r="AU462" s="204"/>
      <c r="AV462" s="204"/>
      <c r="AW462" s="204"/>
      <c r="AX462" s="231"/>
      <c r="AY462" s="231"/>
      <c r="AZ462" s="231"/>
      <c r="BA462" s="242"/>
      <c r="BB462" s="242"/>
      <c r="BC462" s="242"/>
      <c r="BD462" s="242"/>
      <c r="BH462" s="6">
        <f t="shared" si="16"/>
        <v>0</v>
      </c>
      <c r="BL462" s="6">
        <f t="shared" si="15"/>
        <v>0</v>
      </c>
    </row>
    <row r="463" spans="1:64" s="6" customFormat="1">
      <c r="A463" s="203"/>
      <c r="B463" s="204"/>
      <c r="C463" s="204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31"/>
      <c r="AE463" s="204"/>
      <c r="AF463" s="204"/>
      <c r="AG463" s="204"/>
      <c r="AH463" s="204"/>
      <c r="AI463" s="204"/>
      <c r="AJ463" s="204"/>
      <c r="AK463" s="204"/>
      <c r="AL463" s="204"/>
      <c r="AM463" s="204"/>
      <c r="AN463" s="204"/>
      <c r="AO463" s="204"/>
      <c r="AP463" s="204"/>
      <c r="AQ463" s="204"/>
      <c r="AR463" s="204"/>
      <c r="AS463" s="204"/>
      <c r="AT463" s="204"/>
      <c r="AU463" s="204"/>
      <c r="AV463" s="204"/>
      <c r="AW463" s="204"/>
      <c r="AX463" s="231"/>
      <c r="AY463" s="231"/>
      <c r="AZ463" s="231"/>
      <c r="BA463" s="242"/>
      <c r="BB463" s="242"/>
      <c r="BC463" s="242"/>
      <c r="BD463" s="242"/>
      <c r="BH463" s="6">
        <f t="shared" si="16"/>
        <v>0</v>
      </c>
      <c r="BL463" s="6">
        <f t="shared" si="15"/>
        <v>0</v>
      </c>
    </row>
    <row r="464" spans="1:64" s="6" customFormat="1">
      <c r="A464" s="203"/>
      <c r="B464" s="204"/>
      <c r="C464" s="204"/>
      <c r="D464" s="204"/>
      <c r="E464" s="204"/>
      <c r="F464" s="204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31"/>
      <c r="AE464" s="204"/>
      <c r="AF464" s="204"/>
      <c r="AG464" s="204"/>
      <c r="AH464" s="204"/>
      <c r="AI464" s="204"/>
      <c r="AJ464" s="204"/>
      <c r="AK464" s="204"/>
      <c r="AL464" s="204"/>
      <c r="AM464" s="204"/>
      <c r="AN464" s="204"/>
      <c r="AO464" s="204"/>
      <c r="AP464" s="204"/>
      <c r="AQ464" s="204"/>
      <c r="AR464" s="204"/>
      <c r="AS464" s="204"/>
      <c r="AT464" s="204"/>
      <c r="AU464" s="204"/>
      <c r="AV464" s="204"/>
      <c r="AW464" s="204"/>
      <c r="AX464" s="231"/>
      <c r="AY464" s="231"/>
      <c r="AZ464" s="231"/>
      <c r="BA464" s="242"/>
      <c r="BB464" s="242"/>
      <c r="BC464" s="242"/>
      <c r="BD464" s="242"/>
      <c r="BH464" s="6">
        <f t="shared" si="16"/>
        <v>0</v>
      </c>
      <c r="BL464" s="6">
        <f t="shared" si="15"/>
        <v>0</v>
      </c>
    </row>
    <row r="465" spans="1:64" s="6" customFormat="1">
      <c r="A465" s="203"/>
      <c r="B465" s="204"/>
      <c r="C465" s="204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  <c r="AA465" s="204"/>
      <c r="AB465" s="204"/>
      <c r="AC465" s="204"/>
      <c r="AD465" s="231"/>
      <c r="AE465" s="204"/>
      <c r="AF465" s="204"/>
      <c r="AG465" s="204"/>
      <c r="AH465" s="204"/>
      <c r="AI465" s="204"/>
      <c r="AJ465" s="204"/>
      <c r="AK465" s="204"/>
      <c r="AL465" s="204"/>
      <c r="AM465" s="204"/>
      <c r="AN465" s="204"/>
      <c r="AO465" s="204"/>
      <c r="AP465" s="204"/>
      <c r="AQ465" s="204"/>
      <c r="AR465" s="204"/>
      <c r="AS465" s="204"/>
      <c r="AT465" s="204"/>
      <c r="AU465" s="204"/>
      <c r="AV465" s="204"/>
      <c r="AW465" s="204"/>
      <c r="AX465" s="231"/>
      <c r="AY465" s="231"/>
      <c r="AZ465" s="231"/>
      <c r="BA465" s="242"/>
      <c r="BB465" s="242"/>
      <c r="BC465" s="242"/>
      <c r="BD465" s="242"/>
      <c r="BH465" s="6">
        <f t="shared" si="16"/>
        <v>0</v>
      </c>
      <c r="BL465" s="6">
        <f t="shared" si="15"/>
        <v>0</v>
      </c>
    </row>
    <row r="466" spans="1:64" s="6" customFormat="1">
      <c r="A466" s="203"/>
      <c r="B466" s="204"/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31"/>
      <c r="AE466" s="204"/>
      <c r="AF466" s="204"/>
      <c r="AG466" s="204"/>
      <c r="AH466" s="204"/>
      <c r="AI466" s="204"/>
      <c r="AJ466" s="204"/>
      <c r="AK466" s="204"/>
      <c r="AL466" s="204"/>
      <c r="AM466" s="204"/>
      <c r="AN466" s="204"/>
      <c r="AO466" s="204"/>
      <c r="AP466" s="204"/>
      <c r="AQ466" s="204"/>
      <c r="AR466" s="204"/>
      <c r="AS466" s="204"/>
      <c r="AT466" s="204"/>
      <c r="AU466" s="204"/>
      <c r="AV466" s="204"/>
      <c r="AW466" s="204"/>
      <c r="AX466" s="231"/>
      <c r="AY466" s="231"/>
      <c r="AZ466" s="231"/>
      <c r="BA466" s="242"/>
      <c r="BB466" s="242"/>
      <c r="BC466" s="242"/>
      <c r="BD466" s="242"/>
      <c r="BH466" s="6">
        <f t="shared" si="16"/>
        <v>0</v>
      </c>
      <c r="BL466" s="6">
        <f t="shared" si="15"/>
        <v>0</v>
      </c>
    </row>
    <row r="467" spans="1:64" s="6" customFormat="1">
      <c r="A467" s="203"/>
      <c r="B467" s="204"/>
      <c r="C467" s="204"/>
      <c r="D467" s="204"/>
      <c r="E467" s="204"/>
      <c r="F467" s="204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  <c r="AA467" s="204"/>
      <c r="AB467" s="204"/>
      <c r="AC467" s="204"/>
      <c r="AD467" s="231"/>
      <c r="AE467" s="204"/>
      <c r="AF467" s="204"/>
      <c r="AG467" s="204"/>
      <c r="AH467" s="204"/>
      <c r="AI467" s="204"/>
      <c r="AJ467" s="204"/>
      <c r="AK467" s="204"/>
      <c r="AL467" s="204"/>
      <c r="AM467" s="204"/>
      <c r="AN467" s="204"/>
      <c r="AO467" s="204"/>
      <c r="AP467" s="204"/>
      <c r="AQ467" s="204"/>
      <c r="AR467" s="204"/>
      <c r="AS467" s="204"/>
      <c r="AT467" s="204"/>
      <c r="AU467" s="204"/>
      <c r="AV467" s="204"/>
      <c r="AW467" s="204"/>
      <c r="AX467" s="231"/>
      <c r="AY467" s="231"/>
      <c r="AZ467" s="231"/>
      <c r="BA467" s="242"/>
      <c r="BB467" s="242"/>
      <c r="BC467" s="242"/>
      <c r="BD467" s="242"/>
      <c r="BH467" s="6">
        <f t="shared" si="16"/>
        <v>0</v>
      </c>
      <c r="BL467" s="6">
        <f t="shared" si="15"/>
        <v>0</v>
      </c>
    </row>
    <row r="468" spans="1:64" s="6" customFormat="1">
      <c r="A468" s="203"/>
      <c r="B468" s="204"/>
      <c r="C468" s="204"/>
      <c r="D468" s="204"/>
      <c r="E468" s="204"/>
      <c r="F468" s="204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31"/>
      <c r="AE468" s="204"/>
      <c r="AF468" s="204"/>
      <c r="AG468" s="204"/>
      <c r="AH468" s="204"/>
      <c r="AI468" s="204"/>
      <c r="AJ468" s="204"/>
      <c r="AK468" s="204"/>
      <c r="AL468" s="204"/>
      <c r="AM468" s="204"/>
      <c r="AN468" s="204"/>
      <c r="AO468" s="204"/>
      <c r="AP468" s="204"/>
      <c r="AQ468" s="204"/>
      <c r="AR468" s="204"/>
      <c r="AS468" s="204"/>
      <c r="AT468" s="204"/>
      <c r="AU468" s="204"/>
      <c r="AV468" s="204"/>
      <c r="AW468" s="204"/>
      <c r="AX468" s="231"/>
      <c r="AY468" s="231"/>
      <c r="AZ468" s="231"/>
      <c r="BA468" s="242"/>
      <c r="BB468" s="242"/>
      <c r="BC468" s="242"/>
      <c r="BD468" s="242"/>
      <c r="BH468" s="6">
        <f t="shared" si="16"/>
        <v>0</v>
      </c>
      <c r="BL468" s="6">
        <f t="shared" si="15"/>
        <v>0</v>
      </c>
    </row>
    <row r="469" spans="1:64" s="6" customFormat="1">
      <c r="A469" s="203"/>
      <c r="B469" s="204"/>
      <c r="C469" s="204"/>
      <c r="D469" s="204"/>
      <c r="E469" s="204"/>
      <c r="F469" s="204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  <c r="AA469" s="204"/>
      <c r="AB469" s="204"/>
      <c r="AC469" s="204"/>
      <c r="AD469" s="231"/>
      <c r="AE469" s="204"/>
      <c r="AF469" s="204"/>
      <c r="AG469" s="204"/>
      <c r="AH469" s="204"/>
      <c r="AI469" s="204"/>
      <c r="AJ469" s="204"/>
      <c r="AK469" s="204"/>
      <c r="AL469" s="204"/>
      <c r="AM469" s="204"/>
      <c r="AN469" s="204"/>
      <c r="AO469" s="204"/>
      <c r="AP469" s="204"/>
      <c r="AQ469" s="204"/>
      <c r="AR469" s="204"/>
      <c r="AS469" s="204"/>
      <c r="AT469" s="204"/>
      <c r="AU469" s="204"/>
      <c r="AV469" s="204"/>
      <c r="AW469" s="204"/>
      <c r="AX469" s="231"/>
      <c r="AY469" s="231"/>
      <c r="AZ469" s="231"/>
      <c r="BA469" s="242"/>
      <c r="BB469" s="242"/>
      <c r="BC469" s="242"/>
      <c r="BD469" s="242"/>
      <c r="BH469" s="6">
        <f t="shared" si="16"/>
        <v>0</v>
      </c>
      <c r="BL469" s="6">
        <f t="shared" si="15"/>
        <v>0</v>
      </c>
    </row>
    <row r="470" spans="1:64" s="6" customFormat="1">
      <c r="A470" s="203"/>
      <c r="B470" s="204"/>
      <c r="C470" s="204"/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  <c r="AA470" s="204"/>
      <c r="AB470" s="204"/>
      <c r="AC470" s="204"/>
      <c r="AD470" s="231"/>
      <c r="AE470" s="204"/>
      <c r="AF470" s="204"/>
      <c r="AG470" s="204"/>
      <c r="AH470" s="204"/>
      <c r="AI470" s="204"/>
      <c r="AJ470" s="204"/>
      <c r="AK470" s="204"/>
      <c r="AL470" s="204"/>
      <c r="AM470" s="204"/>
      <c r="AN470" s="204"/>
      <c r="AO470" s="204"/>
      <c r="AP470" s="204"/>
      <c r="AQ470" s="204"/>
      <c r="AR470" s="204"/>
      <c r="AS470" s="204"/>
      <c r="AT470" s="204"/>
      <c r="AU470" s="204"/>
      <c r="AV470" s="204"/>
      <c r="AW470" s="204"/>
      <c r="AX470" s="231"/>
      <c r="AY470" s="231"/>
      <c r="AZ470" s="231"/>
      <c r="BA470" s="242"/>
      <c r="BB470" s="242"/>
      <c r="BC470" s="242"/>
      <c r="BD470" s="242"/>
      <c r="BH470" s="6">
        <f t="shared" si="16"/>
        <v>0</v>
      </c>
      <c r="BL470" s="6">
        <f t="shared" si="15"/>
        <v>0</v>
      </c>
    </row>
    <row r="471" spans="1:64" s="6" customFormat="1">
      <c r="A471" s="203"/>
      <c r="B471" s="204"/>
      <c r="C471" s="204"/>
      <c r="D471" s="204"/>
      <c r="E471" s="204"/>
      <c r="F471" s="204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31"/>
      <c r="AE471" s="204"/>
      <c r="AF471" s="204"/>
      <c r="AG471" s="204"/>
      <c r="AH471" s="204"/>
      <c r="AI471" s="204"/>
      <c r="AJ471" s="204"/>
      <c r="AK471" s="204"/>
      <c r="AL471" s="204"/>
      <c r="AM471" s="204"/>
      <c r="AN471" s="204"/>
      <c r="AO471" s="204"/>
      <c r="AP471" s="204"/>
      <c r="AQ471" s="204"/>
      <c r="AR471" s="204"/>
      <c r="AS471" s="204"/>
      <c r="AT471" s="204"/>
      <c r="AU471" s="204"/>
      <c r="AV471" s="204"/>
      <c r="AW471" s="204"/>
      <c r="AX471" s="231"/>
      <c r="AY471" s="231"/>
      <c r="AZ471" s="231"/>
      <c r="BA471" s="242"/>
      <c r="BB471" s="242"/>
      <c r="BC471" s="242"/>
      <c r="BD471" s="242"/>
      <c r="BH471" s="6">
        <f t="shared" si="16"/>
        <v>0</v>
      </c>
      <c r="BL471" s="6">
        <f t="shared" si="15"/>
        <v>0</v>
      </c>
    </row>
    <row r="472" spans="1:64" s="6" customFormat="1">
      <c r="A472" s="203"/>
      <c r="B472" s="204"/>
      <c r="C472" s="204"/>
      <c r="D472" s="204"/>
      <c r="E472" s="204"/>
      <c r="F472" s="204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  <c r="AA472" s="204"/>
      <c r="AB472" s="204"/>
      <c r="AC472" s="204"/>
      <c r="AD472" s="231"/>
      <c r="AE472" s="204"/>
      <c r="AF472" s="204"/>
      <c r="AG472" s="204"/>
      <c r="AH472" s="204"/>
      <c r="AI472" s="204"/>
      <c r="AJ472" s="204"/>
      <c r="AK472" s="204"/>
      <c r="AL472" s="204"/>
      <c r="AM472" s="204"/>
      <c r="AN472" s="204"/>
      <c r="AO472" s="204"/>
      <c r="AP472" s="204"/>
      <c r="AQ472" s="204"/>
      <c r="AR472" s="204"/>
      <c r="AS472" s="204"/>
      <c r="AT472" s="204"/>
      <c r="AU472" s="204"/>
      <c r="AV472" s="204"/>
      <c r="AW472" s="204"/>
      <c r="AX472" s="231"/>
      <c r="AY472" s="231"/>
      <c r="AZ472" s="231"/>
      <c r="BA472" s="242"/>
      <c r="BB472" s="242"/>
      <c r="BC472" s="242"/>
      <c r="BD472" s="242"/>
      <c r="BH472" s="6">
        <f t="shared" si="16"/>
        <v>0</v>
      </c>
      <c r="BL472" s="6">
        <f t="shared" si="15"/>
        <v>0</v>
      </c>
    </row>
    <row r="473" spans="1:64" s="6" customFormat="1">
      <c r="A473" s="203"/>
      <c r="B473" s="204"/>
      <c r="C473" s="204"/>
      <c r="D473" s="204"/>
      <c r="E473" s="204"/>
      <c r="F473" s="204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  <c r="AA473" s="204"/>
      <c r="AB473" s="204"/>
      <c r="AC473" s="204"/>
      <c r="AD473" s="231"/>
      <c r="AE473" s="204"/>
      <c r="AF473" s="204"/>
      <c r="AG473" s="204"/>
      <c r="AH473" s="204"/>
      <c r="AI473" s="204"/>
      <c r="AJ473" s="204"/>
      <c r="AK473" s="204"/>
      <c r="AL473" s="204"/>
      <c r="AM473" s="204"/>
      <c r="AN473" s="204"/>
      <c r="AO473" s="204"/>
      <c r="AP473" s="204"/>
      <c r="AQ473" s="204"/>
      <c r="AR473" s="204"/>
      <c r="AS473" s="204"/>
      <c r="AT473" s="204"/>
      <c r="AU473" s="204"/>
      <c r="AV473" s="204"/>
      <c r="AW473" s="204"/>
      <c r="AX473" s="231"/>
      <c r="AY473" s="231"/>
      <c r="AZ473" s="231"/>
      <c r="BA473" s="242"/>
      <c r="BB473" s="242"/>
      <c r="BC473" s="242"/>
      <c r="BD473" s="242"/>
      <c r="BH473" s="6">
        <f t="shared" si="16"/>
        <v>0</v>
      </c>
      <c r="BL473" s="6">
        <f t="shared" si="15"/>
        <v>0</v>
      </c>
    </row>
    <row r="474" spans="1:64" s="6" customFormat="1">
      <c r="A474" s="203"/>
      <c r="B474" s="204"/>
      <c r="C474" s="204"/>
      <c r="D474" s="204"/>
      <c r="E474" s="204"/>
      <c r="F474" s="204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31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4"/>
      <c r="AT474" s="204"/>
      <c r="AU474" s="204"/>
      <c r="AV474" s="204"/>
      <c r="AW474" s="204"/>
      <c r="AX474" s="231"/>
      <c r="AY474" s="231"/>
      <c r="AZ474" s="231"/>
      <c r="BA474" s="242"/>
      <c r="BB474" s="242"/>
      <c r="BC474" s="242"/>
      <c r="BD474" s="242"/>
      <c r="BH474" s="6">
        <f t="shared" si="16"/>
        <v>0</v>
      </c>
      <c r="BL474" s="6">
        <f t="shared" si="15"/>
        <v>0</v>
      </c>
    </row>
    <row r="475" spans="1:64" s="6" customFormat="1">
      <c r="A475" s="203"/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31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4"/>
      <c r="AT475" s="204"/>
      <c r="AU475" s="204"/>
      <c r="AV475" s="204"/>
      <c r="AW475" s="204"/>
      <c r="AX475" s="231"/>
      <c r="AY475" s="231"/>
      <c r="AZ475" s="231"/>
      <c r="BA475" s="242"/>
      <c r="BB475" s="242"/>
      <c r="BC475" s="242"/>
      <c r="BD475" s="242"/>
      <c r="BH475" s="6">
        <f t="shared" si="16"/>
        <v>0</v>
      </c>
      <c r="BL475" s="6">
        <f t="shared" si="15"/>
        <v>0</v>
      </c>
    </row>
    <row r="476" spans="1:64" s="6" customFormat="1">
      <c r="A476" s="203"/>
      <c r="B476" s="204"/>
      <c r="C476" s="204"/>
      <c r="D476" s="204"/>
      <c r="E476" s="204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31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4"/>
      <c r="AT476" s="204"/>
      <c r="AU476" s="204"/>
      <c r="AV476" s="204"/>
      <c r="AW476" s="204"/>
      <c r="AX476" s="231"/>
      <c r="AY476" s="231"/>
      <c r="AZ476" s="231"/>
      <c r="BA476" s="242"/>
      <c r="BB476" s="242"/>
      <c r="BC476" s="242"/>
      <c r="BD476" s="242"/>
      <c r="BH476" s="6">
        <f t="shared" si="16"/>
        <v>0</v>
      </c>
      <c r="BL476" s="6">
        <f t="shared" si="15"/>
        <v>0</v>
      </c>
    </row>
    <row r="477" spans="1:64" s="6" customFormat="1">
      <c r="A477" s="203"/>
      <c r="B477" s="204"/>
      <c r="C477" s="204"/>
      <c r="D477" s="204"/>
      <c r="E477" s="204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31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4"/>
      <c r="AT477" s="204"/>
      <c r="AU477" s="204"/>
      <c r="AV477" s="204"/>
      <c r="AW477" s="204"/>
      <c r="AX477" s="231"/>
      <c r="AY477" s="231"/>
      <c r="AZ477" s="231"/>
      <c r="BA477" s="242"/>
      <c r="BB477" s="242"/>
      <c r="BC477" s="242"/>
      <c r="BD477" s="242"/>
      <c r="BH477" s="6">
        <f t="shared" si="16"/>
        <v>0</v>
      </c>
      <c r="BL477" s="6">
        <f t="shared" si="15"/>
        <v>0</v>
      </c>
    </row>
    <row r="478" spans="1:64" s="6" customFormat="1">
      <c r="A478" s="203"/>
      <c r="B478" s="204"/>
      <c r="C478" s="204"/>
      <c r="D478" s="204"/>
      <c r="E478" s="204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31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4"/>
      <c r="AT478" s="204"/>
      <c r="AU478" s="204"/>
      <c r="AV478" s="204"/>
      <c r="AW478" s="204"/>
      <c r="AX478" s="231"/>
      <c r="AY478" s="231"/>
      <c r="AZ478" s="231"/>
      <c r="BA478" s="242"/>
      <c r="BB478" s="242"/>
      <c r="BC478" s="242"/>
      <c r="BD478" s="242"/>
      <c r="BH478" s="6">
        <f t="shared" si="16"/>
        <v>0</v>
      </c>
      <c r="BL478" s="6">
        <f t="shared" si="15"/>
        <v>0</v>
      </c>
    </row>
    <row r="479" spans="1:64" s="6" customFormat="1">
      <c r="A479" s="203"/>
      <c r="B479" s="204"/>
      <c r="C479" s="204"/>
      <c r="D479" s="204"/>
      <c r="E479" s="204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31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04"/>
      <c r="AT479" s="204"/>
      <c r="AU479" s="204"/>
      <c r="AV479" s="204"/>
      <c r="AW479" s="204"/>
      <c r="AX479" s="231"/>
      <c r="AY479" s="231"/>
      <c r="AZ479" s="231"/>
      <c r="BA479" s="242"/>
      <c r="BB479" s="242"/>
      <c r="BC479" s="242"/>
      <c r="BD479" s="242"/>
      <c r="BH479" s="6">
        <f t="shared" si="16"/>
        <v>0</v>
      </c>
      <c r="BL479" s="6">
        <f t="shared" si="15"/>
        <v>0</v>
      </c>
    </row>
    <row r="480" spans="1:64" s="6" customFormat="1">
      <c r="A480" s="203"/>
      <c r="B480" s="204"/>
      <c r="C480" s="204"/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31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04"/>
      <c r="AT480" s="204"/>
      <c r="AU480" s="204"/>
      <c r="AV480" s="204"/>
      <c r="AW480" s="204"/>
      <c r="AX480" s="231"/>
      <c r="AY480" s="231"/>
      <c r="AZ480" s="231"/>
      <c r="BA480" s="242"/>
      <c r="BB480" s="242"/>
      <c r="BC480" s="242"/>
      <c r="BD480" s="242"/>
      <c r="BH480" s="6">
        <f t="shared" si="16"/>
        <v>0</v>
      </c>
      <c r="BL480" s="6">
        <f t="shared" si="15"/>
        <v>0</v>
      </c>
    </row>
    <row r="481" spans="1:64" s="6" customFormat="1">
      <c r="A481" s="203"/>
      <c r="B481" s="204"/>
      <c r="C481" s="204"/>
      <c r="D481" s="204"/>
      <c r="E481" s="204"/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31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04"/>
      <c r="AT481" s="204"/>
      <c r="AU481" s="204"/>
      <c r="AV481" s="204"/>
      <c r="AW481" s="204"/>
      <c r="AX481" s="231"/>
      <c r="AY481" s="231"/>
      <c r="AZ481" s="231"/>
      <c r="BA481" s="242"/>
      <c r="BB481" s="242"/>
      <c r="BC481" s="242"/>
      <c r="BD481" s="242"/>
      <c r="BH481" s="6">
        <f t="shared" si="16"/>
        <v>0</v>
      </c>
      <c r="BL481" s="6">
        <f t="shared" si="15"/>
        <v>0</v>
      </c>
    </row>
    <row r="482" spans="1:64" s="6" customFormat="1">
      <c r="A482" s="203"/>
      <c r="B482" s="204"/>
      <c r="C482" s="204"/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31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4"/>
      <c r="AT482" s="204"/>
      <c r="AU482" s="204"/>
      <c r="AV482" s="204"/>
      <c r="AW482" s="204"/>
      <c r="AX482" s="231"/>
      <c r="AY482" s="231"/>
      <c r="AZ482" s="231"/>
      <c r="BA482" s="242"/>
      <c r="BB482" s="242"/>
      <c r="BC482" s="242"/>
      <c r="BD482" s="242"/>
      <c r="BH482" s="6">
        <f t="shared" si="16"/>
        <v>0</v>
      </c>
      <c r="BL482" s="6">
        <f t="shared" si="15"/>
        <v>0</v>
      </c>
    </row>
    <row r="483" spans="1:64" s="6" customFormat="1">
      <c r="A483" s="203"/>
      <c r="B483" s="204"/>
      <c r="C483" s="204"/>
      <c r="D483" s="204"/>
      <c r="E483" s="204"/>
      <c r="F483" s="204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31"/>
      <c r="AE483" s="204"/>
      <c r="AF483" s="204"/>
      <c r="AG483" s="204"/>
      <c r="AH483" s="204"/>
      <c r="AI483" s="204"/>
      <c r="AJ483" s="204"/>
      <c r="AK483" s="204"/>
      <c r="AL483" s="204"/>
      <c r="AM483" s="204"/>
      <c r="AN483" s="204"/>
      <c r="AO483" s="204"/>
      <c r="AP483" s="204"/>
      <c r="AQ483" s="204"/>
      <c r="AR483" s="204"/>
      <c r="AS483" s="204"/>
      <c r="AT483" s="204"/>
      <c r="AU483" s="204"/>
      <c r="AV483" s="204"/>
      <c r="AW483" s="204"/>
      <c r="AX483" s="231"/>
      <c r="AY483" s="231"/>
      <c r="AZ483" s="231"/>
      <c r="BA483" s="242"/>
      <c r="BB483" s="242"/>
      <c r="BC483" s="242"/>
      <c r="BD483" s="242"/>
      <c r="BH483" s="6">
        <f t="shared" si="16"/>
        <v>0</v>
      </c>
      <c r="BL483" s="6">
        <f t="shared" si="15"/>
        <v>0</v>
      </c>
    </row>
    <row r="484" spans="1:64" s="6" customFormat="1">
      <c r="A484" s="203"/>
      <c r="B484" s="204"/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  <c r="AA484" s="204"/>
      <c r="AB484" s="204"/>
      <c r="AC484" s="204"/>
      <c r="AD484" s="231"/>
      <c r="AE484" s="204"/>
      <c r="AF484" s="204"/>
      <c r="AG484" s="204"/>
      <c r="AH484" s="204"/>
      <c r="AI484" s="204"/>
      <c r="AJ484" s="204"/>
      <c r="AK484" s="204"/>
      <c r="AL484" s="204"/>
      <c r="AM484" s="204"/>
      <c r="AN484" s="204"/>
      <c r="AO484" s="204"/>
      <c r="AP484" s="204"/>
      <c r="AQ484" s="204"/>
      <c r="AR484" s="204"/>
      <c r="AS484" s="204"/>
      <c r="AT484" s="204"/>
      <c r="AU484" s="204"/>
      <c r="AV484" s="204"/>
      <c r="AW484" s="204"/>
      <c r="AX484" s="231"/>
      <c r="AY484" s="231"/>
      <c r="AZ484" s="231"/>
      <c r="BA484" s="242"/>
      <c r="BB484" s="242"/>
      <c r="BC484" s="242"/>
      <c r="BD484" s="242"/>
      <c r="BH484" s="6">
        <f t="shared" si="16"/>
        <v>0</v>
      </c>
      <c r="BL484" s="6">
        <f t="shared" si="15"/>
        <v>0</v>
      </c>
    </row>
    <row r="485" spans="1:64" s="6" customFormat="1">
      <c r="A485" s="203"/>
      <c r="B485" s="204"/>
      <c r="C485" s="204"/>
      <c r="D485" s="204"/>
      <c r="E485" s="204"/>
      <c r="F485" s="204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  <c r="AA485" s="204"/>
      <c r="AB485" s="204"/>
      <c r="AC485" s="204"/>
      <c r="AD485" s="231"/>
      <c r="AE485" s="204"/>
      <c r="AF485" s="204"/>
      <c r="AG485" s="204"/>
      <c r="AH485" s="204"/>
      <c r="AI485" s="204"/>
      <c r="AJ485" s="204"/>
      <c r="AK485" s="204"/>
      <c r="AL485" s="204"/>
      <c r="AM485" s="204"/>
      <c r="AN485" s="204"/>
      <c r="AO485" s="204"/>
      <c r="AP485" s="204"/>
      <c r="AQ485" s="204"/>
      <c r="AR485" s="204"/>
      <c r="AS485" s="204"/>
      <c r="AT485" s="204"/>
      <c r="AU485" s="204"/>
      <c r="AV485" s="204"/>
      <c r="AW485" s="204"/>
      <c r="AX485" s="231"/>
      <c r="AY485" s="231"/>
      <c r="AZ485" s="231"/>
      <c r="BA485" s="242"/>
      <c r="BB485" s="242"/>
      <c r="BC485" s="242"/>
      <c r="BD485" s="242"/>
      <c r="BH485" s="6">
        <f t="shared" si="16"/>
        <v>0</v>
      </c>
      <c r="BL485" s="6">
        <f t="shared" si="15"/>
        <v>0</v>
      </c>
    </row>
    <row r="486" spans="1:64" s="6" customFormat="1">
      <c r="A486" s="203"/>
      <c r="B486" s="204"/>
      <c r="C486" s="204"/>
      <c r="D486" s="204"/>
      <c r="E486" s="204"/>
      <c r="F486" s="204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  <c r="AA486" s="204"/>
      <c r="AB486" s="204"/>
      <c r="AC486" s="204"/>
      <c r="AD486" s="231"/>
      <c r="AE486" s="204"/>
      <c r="AF486" s="204"/>
      <c r="AG486" s="204"/>
      <c r="AH486" s="204"/>
      <c r="AI486" s="204"/>
      <c r="AJ486" s="204"/>
      <c r="AK486" s="204"/>
      <c r="AL486" s="204"/>
      <c r="AM486" s="204"/>
      <c r="AN486" s="204"/>
      <c r="AO486" s="204"/>
      <c r="AP486" s="204"/>
      <c r="AQ486" s="204"/>
      <c r="AR486" s="204"/>
      <c r="AS486" s="204"/>
      <c r="AT486" s="204"/>
      <c r="AU486" s="204"/>
      <c r="AV486" s="204"/>
      <c r="AW486" s="204"/>
      <c r="AX486" s="231"/>
      <c r="AY486" s="231"/>
      <c r="AZ486" s="231"/>
      <c r="BA486" s="242"/>
      <c r="BB486" s="242"/>
      <c r="BC486" s="242"/>
      <c r="BD486" s="242"/>
      <c r="BH486" s="6">
        <f t="shared" si="16"/>
        <v>0</v>
      </c>
      <c r="BL486" s="6">
        <f t="shared" si="15"/>
        <v>0</v>
      </c>
    </row>
    <row r="487" spans="1:64" s="6" customFormat="1">
      <c r="A487" s="203"/>
      <c r="B487" s="204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31"/>
      <c r="AE487" s="204"/>
      <c r="AF487" s="204"/>
      <c r="AG487" s="204"/>
      <c r="AH487" s="204"/>
      <c r="AI487" s="204"/>
      <c r="AJ487" s="204"/>
      <c r="AK487" s="204"/>
      <c r="AL487" s="204"/>
      <c r="AM487" s="204"/>
      <c r="AN487" s="204"/>
      <c r="AO487" s="204"/>
      <c r="AP487" s="204"/>
      <c r="AQ487" s="204"/>
      <c r="AR487" s="204"/>
      <c r="AS487" s="204"/>
      <c r="AT487" s="204"/>
      <c r="AU487" s="204"/>
      <c r="AV487" s="204"/>
      <c r="AW487" s="204"/>
      <c r="AX487" s="231"/>
      <c r="AY487" s="231"/>
      <c r="AZ487" s="231"/>
      <c r="BA487" s="242"/>
      <c r="BB487" s="242"/>
      <c r="BC487" s="242"/>
      <c r="BD487" s="242"/>
      <c r="BH487" s="6">
        <f t="shared" si="16"/>
        <v>0</v>
      </c>
      <c r="BL487" s="6">
        <f t="shared" si="15"/>
        <v>0</v>
      </c>
    </row>
    <row r="488" spans="1:64" s="6" customFormat="1">
      <c r="A488" s="203"/>
      <c r="B488" s="204"/>
      <c r="C488" s="204"/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31"/>
      <c r="AE488" s="204"/>
      <c r="AF488" s="204"/>
      <c r="AG488" s="204"/>
      <c r="AH488" s="204"/>
      <c r="AI488" s="204"/>
      <c r="AJ488" s="204"/>
      <c r="AK488" s="204"/>
      <c r="AL488" s="204"/>
      <c r="AM488" s="204"/>
      <c r="AN488" s="204"/>
      <c r="AO488" s="204"/>
      <c r="AP488" s="204"/>
      <c r="AQ488" s="204"/>
      <c r="AR488" s="204"/>
      <c r="AS488" s="204"/>
      <c r="AT488" s="204"/>
      <c r="AU488" s="204"/>
      <c r="AV488" s="204"/>
      <c r="AW488" s="204"/>
      <c r="AX488" s="231"/>
      <c r="AY488" s="231"/>
      <c r="AZ488" s="231"/>
      <c r="BA488" s="242"/>
      <c r="BB488" s="242"/>
      <c r="BC488" s="242"/>
      <c r="BD488" s="242"/>
      <c r="BH488" s="6">
        <f t="shared" si="16"/>
        <v>0</v>
      </c>
      <c r="BL488" s="6">
        <f t="shared" si="15"/>
        <v>0</v>
      </c>
    </row>
    <row r="489" spans="1:64" s="6" customFormat="1">
      <c r="A489" s="203"/>
      <c r="B489" s="204"/>
      <c r="C489" s="204"/>
      <c r="D489" s="204"/>
      <c r="E489" s="204"/>
      <c r="F489" s="204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31"/>
      <c r="AE489" s="204"/>
      <c r="AF489" s="204"/>
      <c r="AG489" s="204"/>
      <c r="AH489" s="204"/>
      <c r="AI489" s="204"/>
      <c r="AJ489" s="204"/>
      <c r="AK489" s="204"/>
      <c r="AL489" s="204"/>
      <c r="AM489" s="204"/>
      <c r="AN489" s="204"/>
      <c r="AO489" s="204"/>
      <c r="AP489" s="204"/>
      <c r="AQ489" s="204"/>
      <c r="AR489" s="204"/>
      <c r="AS489" s="204"/>
      <c r="AT489" s="204"/>
      <c r="AU489" s="204"/>
      <c r="AV489" s="204"/>
      <c r="AW489" s="204"/>
      <c r="AX489" s="231"/>
      <c r="AY489" s="231"/>
      <c r="AZ489" s="231"/>
      <c r="BA489" s="242"/>
      <c r="BB489" s="242"/>
      <c r="BC489" s="242"/>
      <c r="BD489" s="242"/>
      <c r="BH489" s="6">
        <f t="shared" si="16"/>
        <v>0</v>
      </c>
      <c r="BL489" s="6">
        <f t="shared" si="15"/>
        <v>0</v>
      </c>
    </row>
    <row r="490" spans="1:64" s="6" customFormat="1">
      <c r="A490" s="203"/>
      <c r="B490" s="204"/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31"/>
      <c r="AE490" s="204"/>
      <c r="AF490" s="204"/>
      <c r="AG490" s="204"/>
      <c r="AH490" s="204"/>
      <c r="AI490" s="204"/>
      <c r="AJ490" s="204"/>
      <c r="AK490" s="204"/>
      <c r="AL490" s="204"/>
      <c r="AM490" s="204"/>
      <c r="AN490" s="204"/>
      <c r="AO490" s="204"/>
      <c r="AP490" s="204"/>
      <c r="AQ490" s="204"/>
      <c r="AR490" s="204"/>
      <c r="AS490" s="204"/>
      <c r="AT490" s="204"/>
      <c r="AU490" s="204"/>
      <c r="AV490" s="204"/>
      <c r="AW490" s="204"/>
      <c r="AX490" s="231"/>
      <c r="AY490" s="231"/>
      <c r="AZ490" s="231"/>
      <c r="BA490" s="242"/>
      <c r="BB490" s="242"/>
      <c r="BC490" s="242"/>
      <c r="BD490" s="242"/>
      <c r="BH490" s="6">
        <f t="shared" si="16"/>
        <v>0</v>
      </c>
      <c r="BL490" s="6">
        <f t="shared" si="15"/>
        <v>0</v>
      </c>
    </row>
    <row r="491" spans="1:64" s="6" customFormat="1">
      <c r="A491" s="203"/>
      <c r="B491" s="204"/>
      <c r="C491" s="204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31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31"/>
      <c r="AY491" s="231"/>
      <c r="AZ491" s="231"/>
      <c r="BA491" s="242"/>
      <c r="BB491" s="242"/>
      <c r="BC491" s="242"/>
      <c r="BD491" s="242"/>
      <c r="BH491" s="6">
        <f t="shared" si="16"/>
        <v>0</v>
      </c>
      <c r="BL491" s="6">
        <f t="shared" si="15"/>
        <v>0</v>
      </c>
    </row>
    <row r="492" spans="1:64" s="6" customFormat="1">
      <c r="A492" s="203"/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31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204"/>
      <c r="AO492" s="204"/>
      <c r="AP492" s="204"/>
      <c r="AQ492" s="204"/>
      <c r="AR492" s="204"/>
      <c r="AS492" s="204"/>
      <c r="AT492" s="204"/>
      <c r="AU492" s="204"/>
      <c r="AV492" s="204"/>
      <c r="AW492" s="204"/>
      <c r="AX492" s="231"/>
      <c r="AY492" s="231"/>
      <c r="AZ492" s="231"/>
      <c r="BA492" s="242"/>
      <c r="BB492" s="242"/>
      <c r="BC492" s="242"/>
      <c r="BD492" s="242"/>
      <c r="BH492" s="6">
        <f t="shared" si="16"/>
        <v>0</v>
      </c>
      <c r="BL492" s="6">
        <f t="shared" si="15"/>
        <v>0</v>
      </c>
    </row>
    <row r="493" spans="1:64" s="6" customFormat="1">
      <c r="A493" s="203"/>
      <c r="B493" s="204"/>
      <c r="C493" s="204"/>
      <c r="D493" s="204"/>
      <c r="E493" s="204"/>
      <c r="F493" s="204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31"/>
      <c r="AE493" s="204"/>
      <c r="AF493" s="204"/>
      <c r="AG493" s="204"/>
      <c r="AH493" s="204"/>
      <c r="AI493" s="204"/>
      <c r="AJ493" s="204"/>
      <c r="AK493" s="204"/>
      <c r="AL493" s="204"/>
      <c r="AM493" s="204"/>
      <c r="AN493" s="204"/>
      <c r="AO493" s="204"/>
      <c r="AP493" s="204"/>
      <c r="AQ493" s="204"/>
      <c r="AR493" s="204"/>
      <c r="AS493" s="204"/>
      <c r="AT493" s="204"/>
      <c r="AU493" s="204"/>
      <c r="AV493" s="204"/>
      <c r="AW493" s="204"/>
      <c r="AX493" s="231"/>
      <c r="AY493" s="231"/>
      <c r="AZ493" s="231"/>
      <c r="BA493" s="242"/>
      <c r="BB493" s="242"/>
      <c r="BC493" s="242"/>
      <c r="BD493" s="242"/>
      <c r="BH493" s="6">
        <f t="shared" si="16"/>
        <v>0</v>
      </c>
      <c r="BL493" s="6">
        <f t="shared" si="15"/>
        <v>0</v>
      </c>
    </row>
    <row r="494" spans="1:64" s="6" customFormat="1">
      <c r="A494" s="203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31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Q494" s="204"/>
      <c r="AR494" s="204"/>
      <c r="AS494" s="204"/>
      <c r="AT494" s="204"/>
      <c r="AU494" s="204"/>
      <c r="AV494" s="204"/>
      <c r="AW494" s="204"/>
      <c r="AX494" s="231"/>
      <c r="AY494" s="231"/>
      <c r="AZ494" s="231"/>
      <c r="BA494" s="242"/>
      <c r="BB494" s="242"/>
      <c r="BC494" s="242"/>
      <c r="BD494" s="242"/>
      <c r="BH494" s="6">
        <f t="shared" si="16"/>
        <v>0</v>
      </c>
      <c r="BL494" s="6">
        <f t="shared" si="15"/>
        <v>0</v>
      </c>
    </row>
    <row r="495" spans="1:64" s="6" customFormat="1">
      <c r="A495" s="203"/>
      <c r="B495" s="204"/>
      <c r="C495" s="204"/>
      <c r="D495" s="204"/>
      <c r="E495" s="204"/>
      <c r="F495" s="204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31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204"/>
      <c r="AO495" s="204"/>
      <c r="AP495" s="204"/>
      <c r="AQ495" s="204"/>
      <c r="AR495" s="204"/>
      <c r="AS495" s="204"/>
      <c r="AT495" s="204"/>
      <c r="AU495" s="204"/>
      <c r="AV495" s="204"/>
      <c r="AW495" s="204"/>
      <c r="AX495" s="231"/>
      <c r="AY495" s="231"/>
      <c r="AZ495" s="231"/>
      <c r="BA495" s="242"/>
      <c r="BB495" s="242"/>
      <c r="BC495" s="242"/>
      <c r="BD495" s="242"/>
      <c r="BH495" s="6">
        <f t="shared" si="16"/>
        <v>0</v>
      </c>
      <c r="BL495" s="6">
        <f t="shared" si="15"/>
        <v>0</v>
      </c>
    </row>
    <row r="496" spans="1:64" s="6" customFormat="1">
      <c r="A496" s="203"/>
      <c r="B496" s="204"/>
      <c r="C496" s="204"/>
      <c r="D496" s="204"/>
      <c r="E496" s="204"/>
      <c r="F496" s="204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31"/>
      <c r="AE496" s="204"/>
      <c r="AF496" s="204"/>
      <c r="AG496" s="204"/>
      <c r="AH496" s="204"/>
      <c r="AI496" s="204"/>
      <c r="AJ496" s="204"/>
      <c r="AK496" s="204"/>
      <c r="AL496" s="204"/>
      <c r="AM496" s="204"/>
      <c r="AN496" s="204"/>
      <c r="AO496" s="204"/>
      <c r="AP496" s="204"/>
      <c r="AQ496" s="204"/>
      <c r="AR496" s="204"/>
      <c r="AS496" s="204"/>
      <c r="AT496" s="204"/>
      <c r="AU496" s="204"/>
      <c r="AV496" s="204"/>
      <c r="AW496" s="204"/>
      <c r="AX496" s="231"/>
      <c r="AY496" s="231"/>
      <c r="AZ496" s="231"/>
      <c r="BA496" s="242"/>
      <c r="BB496" s="242"/>
      <c r="BC496" s="242"/>
      <c r="BD496" s="242"/>
      <c r="BH496" s="6">
        <f t="shared" si="16"/>
        <v>0</v>
      </c>
      <c r="BL496" s="6">
        <f t="shared" si="15"/>
        <v>0</v>
      </c>
    </row>
    <row r="497" spans="1:64" s="6" customFormat="1">
      <c r="A497" s="203"/>
      <c r="B497" s="204"/>
      <c r="C497" s="204"/>
      <c r="D497" s="204"/>
      <c r="E497" s="204"/>
      <c r="F497" s="204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31"/>
      <c r="AE497" s="204"/>
      <c r="AF497" s="204"/>
      <c r="AG497" s="204"/>
      <c r="AH497" s="204"/>
      <c r="AI497" s="204"/>
      <c r="AJ497" s="204"/>
      <c r="AK497" s="204"/>
      <c r="AL497" s="204"/>
      <c r="AM497" s="204"/>
      <c r="AN497" s="204"/>
      <c r="AO497" s="204"/>
      <c r="AP497" s="204"/>
      <c r="AQ497" s="204"/>
      <c r="AR497" s="204"/>
      <c r="AS497" s="204"/>
      <c r="AT497" s="204"/>
      <c r="AU497" s="204"/>
      <c r="AV497" s="204"/>
      <c r="AW497" s="204"/>
      <c r="AX497" s="231"/>
      <c r="AY497" s="231"/>
      <c r="AZ497" s="231"/>
      <c r="BA497" s="242"/>
      <c r="BB497" s="242"/>
      <c r="BC497" s="242"/>
      <c r="BD497" s="242"/>
      <c r="BH497" s="6">
        <f t="shared" si="16"/>
        <v>0</v>
      </c>
      <c r="BL497" s="6">
        <f t="shared" si="15"/>
        <v>0</v>
      </c>
    </row>
    <row r="498" spans="1:64" s="6" customFormat="1">
      <c r="A498" s="203"/>
      <c r="B498" s="204"/>
      <c r="C498" s="204"/>
      <c r="D498" s="204"/>
      <c r="E498" s="204"/>
      <c r="F498" s="204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31"/>
      <c r="AE498" s="204"/>
      <c r="AF498" s="204"/>
      <c r="AG498" s="204"/>
      <c r="AH498" s="204"/>
      <c r="AI498" s="204"/>
      <c r="AJ498" s="204"/>
      <c r="AK498" s="204"/>
      <c r="AL498" s="204"/>
      <c r="AM498" s="204"/>
      <c r="AN498" s="204"/>
      <c r="AO498" s="204"/>
      <c r="AP498" s="204"/>
      <c r="AQ498" s="204"/>
      <c r="AR498" s="204"/>
      <c r="AS498" s="204"/>
      <c r="AT498" s="204"/>
      <c r="AU498" s="204"/>
      <c r="AV498" s="204"/>
      <c r="AW498" s="204"/>
      <c r="AX498" s="231"/>
      <c r="AY498" s="231"/>
      <c r="AZ498" s="231"/>
      <c r="BA498" s="242"/>
      <c r="BB498" s="242"/>
      <c r="BC498" s="242"/>
      <c r="BD498" s="242"/>
      <c r="BH498" s="6">
        <f t="shared" si="16"/>
        <v>0</v>
      </c>
      <c r="BL498" s="6">
        <f t="shared" si="15"/>
        <v>0</v>
      </c>
    </row>
    <row r="499" spans="1:64" s="6" customFormat="1">
      <c r="A499" s="203"/>
      <c r="B499" s="204"/>
      <c r="C499" s="204"/>
      <c r="D499" s="204"/>
      <c r="E499" s="204"/>
      <c r="F499" s="204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31"/>
      <c r="AE499" s="204"/>
      <c r="AF499" s="204"/>
      <c r="AG499" s="204"/>
      <c r="AH499" s="204"/>
      <c r="AI499" s="204"/>
      <c r="AJ499" s="204"/>
      <c r="AK499" s="204"/>
      <c r="AL499" s="204"/>
      <c r="AM499" s="204"/>
      <c r="AN499" s="204"/>
      <c r="AO499" s="204"/>
      <c r="AP499" s="204"/>
      <c r="AQ499" s="204"/>
      <c r="AR499" s="204"/>
      <c r="AS499" s="204"/>
      <c r="AT499" s="204"/>
      <c r="AU499" s="204"/>
      <c r="AV499" s="204"/>
      <c r="AW499" s="204"/>
      <c r="AX499" s="231"/>
      <c r="AY499" s="231"/>
      <c r="AZ499" s="231"/>
      <c r="BA499" s="242"/>
      <c r="BB499" s="242"/>
      <c r="BC499" s="242"/>
      <c r="BD499" s="242"/>
      <c r="BH499" s="6">
        <f t="shared" si="16"/>
        <v>0</v>
      </c>
      <c r="BL499" s="6">
        <f t="shared" si="15"/>
        <v>0</v>
      </c>
    </row>
    <row r="500" spans="1:64" s="6" customFormat="1">
      <c r="A500" s="203"/>
      <c r="B500" s="204"/>
      <c r="C500" s="204"/>
      <c r="D500" s="204"/>
      <c r="E500" s="204"/>
      <c r="F500" s="204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31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204"/>
      <c r="AO500" s="204"/>
      <c r="AP500" s="204"/>
      <c r="AQ500" s="204"/>
      <c r="AR500" s="204"/>
      <c r="AS500" s="204"/>
      <c r="AT500" s="204"/>
      <c r="AU500" s="204"/>
      <c r="AV500" s="204"/>
      <c r="AW500" s="204"/>
      <c r="AX500" s="231"/>
      <c r="AY500" s="231"/>
      <c r="AZ500" s="231"/>
      <c r="BA500" s="242"/>
      <c r="BB500" s="242"/>
      <c r="BC500" s="242"/>
      <c r="BD500" s="242"/>
      <c r="BH500" s="6">
        <f t="shared" si="16"/>
        <v>0</v>
      </c>
      <c r="BL500" s="6">
        <f t="shared" si="15"/>
        <v>0</v>
      </c>
    </row>
    <row r="501" spans="1:64" s="6" customFormat="1">
      <c r="A501" s="203"/>
      <c r="B501" s="204"/>
      <c r="C501" s="204"/>
      <c r="D501" s="204"/>
      <c r="E501" s="204"/>
      <c r="F501" s="204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31"/>
      <c r="AE501" s="204"/>
      <c r="AF501" s="204"/>
      <c r="AG501" s="204"/>
      <c r="AH501" s="204"/>
      <c r="AI501" s="204"/>
      <c r="AJ501" s="204"/>
      <c r="AK501" s="204"/>
      <c r="AL501" s="204"/>
      <c r="AM501" s="204"/>
      <c r="AN501" s="204"/>
      <c r="AO501" s="204"/>
      <c r="AP501" s="204"/>
      <c r="AQ501" s="204"/>
      <c r="AR501" s="204"/>
      <c r="AS501" s="204"/>
      <c r="AT501" s="204"/>
      <c r="AU501" s="204"/>
      <c r="AV501" s="204"/>
      <c r="AW501" s="204"/>
      <c r="AX501" s="231"/>
      <c r="AY501" s="231"/>
      <c r="AZ501" s="231"/>
      <c r="BA501" s="242"/>
      <c r="BB501" s="242"/>
      <c r="BC501" s="242"/>
      <c r="BD501" s="242"/>
      <c r="BH501" s="6">
        <f t="shared" si="16"/>
        <v>0</v>
      </c>
      <c r="BL501" s="6">
        <f t="shared" si="15"/>
        <v>0</v>
      </c>
    </row>
    <row r="502" spans="1:64" s="6" customFormat="1">
      <c r="A502" s="203"/>
      <c r="B502" s="204"/>
      <c r="C502" s="204"/>
      <c r="D502" s="204"/>
      <c r="E502" s="204"/>
      <c r="F502" s="204"/>
      <c r="G502" s="204"/>
      <c r="H502" s="204"/>
      <c r="I502" s="204"/>
      <c r="J502" s="204"/>
      <c r="K502" s="204"/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  <c r="AA502" s="204"/>
      <c r="AB502" s="204"/>
      <c r="AC502" s="204"/>
      <c r="AD502" s="231"/>
      <c r="AE502" s="204"/>
      <c r="AF502" s="204"/>
      <c r="AG502" s="204"/>
      <c r="AH502" s="204"/>
      <c r="AI502" s="204"/>
      <c r="AJ502" s="204"/>
      <c r="AK502" s="204"/>
      <c r="AL502" s="204"/>
      <c r="AM502" s="204"/>
      <c r="AN502" s="204"/>
      <c r="AO502" s="204"/>
      <c r="AP502" s="204"/>
      <c r="AQ502" s="204"/>
      <c r="AR502" s="204"/>
      <c r="AS502" s="204"/>
      <c r="AT502" s="204"/>
      <c r="AU502" s="204"/>
      <c r="AV502" s="204"/>
      <c r="AW502" s="204"/>
      <c r="AX502" s="231"/>
      <c r="AY502" s="231"/>
      <c r="AZ502" s="231"/>
      <c r="BA502" s="242"/>
      <c r="BB502" s="242"/>
      <c r="BC502" s="242"/>
      <c r="BD502" s="242"/>
      <c r="BH502" s="6">
        <f t="shared" si="16"/>
        <v>0</v>
      </c>
      <c r="BL502" s="6">
        <f t="shared" si="15"/>
        <v>0</v>
      </c>
    </row>
    <row r="503" spans="1:64" s="6" customFormat="1">
      <c r="A503" s="203"/>
      <c r="B503" s="204"/>
      <c r="C503" s="204"/>
      <c r="D503" s="204"/>
      <c r="E503" s="204"/>
      <c r="F503" s="204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  <c r="AA503" s="204"/>
      <c r="AB503" s="204"/>
      <c r="AC503" s="204"/>
      <c r="AD503" s="231"/>
      <c r="AE503" s="204"/>
      <c r="AF503" s="204"/>
      <c r="AG503" s="204"/>
      <c r="AH503" s="204"/>
      <c r="AI503" s="204"/>
      <c r="AJ503" s="204"/>
      <c r="AK503" s="204"/>
      <c r="AL503" s="204"/>
      <c r="AM503" s="204"/>
      <c r="AN503" s="204"/>
      <c r="AO503" s="204"/>
      <c r="AP503" s="204"/>
      <c r="AQ503" s="204"/>
      <c r="AR503" s="204"/>
      <c r="AS503" s="204"/>
      <c r="AT503" s="204"/>
      <c r="AU503" s="204"/>
      <c r="AV503" s="204"/>
      <c r="AW503" s="204"/>
      <c r="AX503" s="231"/>
      <c r="AY503" s="231"/>
      <c r="AZ503" s="231"/>
      <c r="BA503" s="242"/>
      <c r="BB503" s="242"/>
      <c r="BC503" s="242"/>
      <c r="BD503" s="242"/>
      <c r="BH503" s="6">
        <f t="shared" si="16"/>
        <v>0</v>
      </c>
      <c r="BL503" s="6">
        <f t="shared" si="15"/>
        <v>0</v>
      </c>
    </row>
    <row r="504" spans="1:64" s="6" customFormat="1">
      <c r="A504" s="203"/>
      <c r="B504" s="204"/>
      <c r="C504" s="204"/>
      <c r="D504" s="204"/>
      <c r="E504" s="204"/>
      <c r="F504" s="204"/>
      <c r="G504" s="204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  <c r="AA504" s="204"/>
      <c r="AB504" s="204"/>
      <c r="AC504" s="204"/>
      <c r="AD504" s="231"/>
      <c r="AE504" s="204"/>
      <c r="AF504" s="204"/>
      <c r="AG504" s="204"/>
      <c r="AH504" s="204"/>
      <c r="AI504" s="204"/>
      <c r="AJ504" s="204"/>
      <c r="AK504" s="204"/>
      <c r="AL504" s="204"/>
      <c r="AM504" s="204"/>
      <c r="AN504" s="204"/>
      <c r="AO504" s="204"/>
      <c r="AP504" s="204"/>
      <c r="AQ504" s="204"/>
      <c r="AR504" s="204"/>
      <c r="AS504" s="204"/>
      <c r="AT504" s="204"/>
      <c r="AU504" s="204"/>
      <c r="AV504" s="204"/>
      <c r="AW504" s="204"/>
      <c r="AX504" s="231"/>
      <c r="AY504" s="231"/>
      <c r="AZ504" s="231"/>
      <c r="BA504" s="242"/>
      <c r="BB504" s="242"/>
      <c r="BC504" s="242"/>
      <c r="BD504" s="242"/>
      <c r="BH504" s="6">
        <f t="shared" si="16"/>
        <v>0</v>
      </c>
      <c r="BL504" s="6">
        <f t="shared" si="15"/>
        <v>0</v>
      </c>
    </row>
    <row r="505" spans="1:64" s="6" customFormat="1">
      <c r="BC505" s="3"/>
    </row>
    <row r="506" spans="1:64" hidden="1"/>
    <row r="507" spans="1:64" s="6" customFormat="1" ht="17" hidden="1">
      <c r="A507" s="245" t="s">
        <v>200</v>
      </c>
      <c r="B507" s="246" t="e">
        <f t="shared" ref="B507:J507" si="17">AVERAGE(B5:B505)</f>
        <v>#DIV/0!</v>
      </c>
      <c r="C507" s="247" t="e">
        <f t="shared" si="17"/>
        <v>#DIV/0!</v>
      </c>
      <c r="D507" s="247" t="e">
        <f t="shared" si="17"/>
        <v>#DIV/0!</v>
      </c>
      <c r="E507" s="247" t="e">
        <f t="shared" si="17"/>
        <v>#DIV/0!</v>
      </c>
      <c r="F507" s="247" t="e">
        <f t="shared" si="17"/>
        <v>#DIV/0!</v>
      </c>
      <c r="G507" s="247" t="e">
        <f t="shared" si="17"/>
        <v>#DIV/0!</v>
      </c>
      <c r="H507" s="247" t="e">
        <f t="shared" si="17"/>
        <v>#DIV/0!</v>
      </c>
      <c r="I507" s="247" t="e">
        <f t="shared" si="17"/>
        <v>#DIV/0!</v>
      </c>
      <c r="J507" s="252" t="e">
        <f t="shared" si="17"/>
        <v>#DIV/0!</v>
      </c>
      <c r="K507" s="253">
        <f>COUNTIF(K5:K505,"Yes")</f>
        <v>0</v>
      </c>
      <c r="L507" s="254">
        <f>COUNTA(L5:L505)</f>
        <v>0</v>
      </c>
      <c r="M507" s="255"/>
      <c r="N507" s="255"/>
      <c r="O507" s="255"/>
      <c r="P507" s="255"/>
      <c r="Q507" s="257"/>
      <c r="R507" s="254">
        <f>COUNTA(R5:R505)</f>
        <v>0</v>
      </c>
      <c r="S507" s="255"/>
      <c r="T507" s="255"/>
      <c r="U507" s="255"/>
      <c r="V507" s="255"/>
      <c r="W507" s="257"/>
      <c r="X507" s="249">
        <f>COUNTA(X5:X505)</f>
        <v>0</v>
      </c>
      <c r="Y507" s="258"/>
      <c r="Z507" s="255"/>
      <c r="AA507" s="255"/>
      <c r="AB507" s="255"/>
      <c r="AC507" s="257"/>
      <c r="AD507" s="1"/>
      <c r="AE507" s="249">
        <f>COUNTIF(AE5:AE505,"Yes")</f>
        <v>0</v>
      </c>
      <c r="AF507" s="254">
        <f>COUNTA(AF5:AF505)</f>
        <v>0</v>
      </c>
      <c r="AG507" s="255"/>
      <c r="AH507" s="255"/>
      <c r="AI507" s="255"/>
      <c r="AJ507" s="255"/>
      <c r="AK507" s="257"/>
      <c r="AL507" s="254">
        <f>COUNTA(AL5:AL505)</f>
        <v>0</v>
      </c>
      <c r="AM507" s="255"/>
      <c r="AN507" s="255"/>
      <c r="AO507" s="255"/>
      <c r="AP507" s="255"/>
      <c r="AQ507" s="257"/>
      <c r="AR507" s="249">
        <f>COUNTA(AR5:AR505)</f>
        <v>0</v>
      </c>
      <c r="AS507" s="258"/>
      <c r="AT507" s="255"/>
      <c r="AU507" s="255"/>
      <c r="AV507" s="255"/>
      <c r="AW507" s="257"/>
      <c r="AX507" s="1"/>
      <c r="AY507" s="1"/>
      <c r="AZ507" s="1"/>
      <c r="BC507" s="3"/>
      <c r="BG507" s="262" t="s">
        <v>201</v>
      </c>
      <c r="BH507" s="263">
        <f>SUM(BH5:BH505)</f>
        <v>0</v>
      </c>
      <c r="BK507" s="264" t="s">
        <v>202</v>
      </c>
      <c r="BL507" s="265" t="e">
        <f>COUNTIF(BL5:BL505,"&gt;0")/$B$509</f>
        <v>#DIV/0!</v>
      </c>
    </row>
    <row r="508" spans="1:64" ht="34" hidden="1">
      <c r="A508" s="248"/>
      <c r="BG508" s="266" t="s">
        <v>316</v>
      </c>
      <c r="BH508" s="267">
        <f>$B$509*4*9</f>
        <v>0</v>
      </c>
    </row>
    <row r="509" spans="1:64" ht="17" hidden="1">
      <c r="A509" s="245" t="s">
        <v>204</v>
      </c>
      <c r="B509" s="249">
        <f>COUNTA(A5:A505)</f>
        <v>0</v>
      </c>
      <c r="AZ509" s="250" t="str">
        <f>'pull-down menus'!C12</f>
        <v>Female</v>
      </c>
      <c r="BA509" s="259">
        <f>COUNTIF(BA$5:BA$505,AZ509)</f>
        <v>0</v>
      </c>
      <c r="BG509" s="268" t="s">
        <v>288</v>
      </c>
      <c r="BH509" s="269" t="e">
        <f>BH507/BH508</f>
        <v>#DIV/0!</v>
      </c>
    </row>
    <row r="510" spans="1:64" ht="17" hidden="1">
      <c r="AZ510" s="260" t="str">
        <f>'pull-down menus'!C13</f>
        <v>Male</v>
      </c>
      <c r="BA510" s="261">
        <f>COUNTIF(BA$5:BA$505,AZ510)</f>
        <v>0</v>
      </c>
    </row>
    <row r="511" spans="1:64" ht="17" hidden="1">
      <c r="AZ511" s="260" t="str">
        <f>'pull-down menus'!C14</f>
        <v>Transgender</v>
      </c>
      <c r="BA511" s="261">
        <f>COUNTIF(BA$5:BA$505,AZ511)</f>
        <v>0</v>
      </c>
      <c r="BK511" s="270" t="s">
        <v>207</v>
      </c>
      <c r="BL511" s="259"/>
    </row>
    <row r="512" spans="1:64" ht="17" hidden="1">
      <c r="A512" s="250" t="s">
        <v>208</v>
      </c>
      <c r="B512" s="251" t="e">
        <f>COUNTIF(B$5:B$505,0)/$B$509</f>
        <v>#DIV/0!</v>
      </c>
      <c r="C512" s="251" t="e">
        <f t="shared" ref="C512:J512" si="18">COUNTIF(C$5:C$505,0)/$B$509</f>
        <v>#DIV/0!</v>
      </c>
      <c r="D512" s="251" t="e">
        <f t="shared" si="18"/>
        <v>#DIV/0!</v>
      </c>
      <c r="E512" s="251" t="e">
        <f t="shared" si="18"/>
        <v>#DIV/0!</v>
      </c>
      <c r="F512" s="251" t="e">
        <f t="shared" si="18"/>
        <v>#DIV/0!</v>
      </c>
      <c r="G512" s="251" t="e">
        <f t="shared" si="18"/>
        <v>#DIV/0!</v>
      </c>
      <c r="H512" s="251" t="e">
        <f t="shared" si="18"/>
        <v>#DIV/0!</v>
      </c>
      <c r="I512" s="251" t="e">
        <f t="shared" si="18"/>
        <v>#DIV/0!</v>
      </c>
      <c r="J512" s="256" t="e">
        <f t="shared" si="18"/>
        <v>#DIV/0!</v>
      </c>
      <c r="AZ512" s="260" t="str">
        <f>'pull-down menus'!C15</f>
        <v>Others</v>
      </c>
      <c r="BA512" s="261">
        <f>COUNTIF(BA$5:BA$505,AZ512)</f>
        <v>0</v>
      </c>
      <c r="BK512" s="271">
        <v>0</v>
      </c>
      <c r="BL512" s="261">
        <f>$B$509-SUM(BL513:BL521)</f>
        <v>0</v>
      </c>
    </row>
    <row r="513" spans="1:64" ht="17" hidden="1">
      <c r="A513" s="260" t="s">
        <v>209</v>
      </c>
      <c r="B513" s="272" t="e">
        <f>COUNTIF(B$5:B$505,1)/$B$509</f>
        <v>#DIV/0!</v>
      </c>
      <c r="C513" s="272" t="e">
        <f t="shared" ref="C513:J513" si="19">COUNTIF(C$5:C$505,1)/$B$509</f>
        <v>#DIV/0!</v>
      </c>
      <c r="D513" s="272" t="e">
        <f t="shared" si="19"/>
        <v>#DIV/0!</v>
      </c>
      <c r="E513" s="272" t="e">
        <f t="shared" si="19"/>
        <v>#DIV/0!</v>
      </c>
      <c r="F513" s="272" t="e">
        <f t="shared" si="19"/>
        <v>#DIV/0!</v>
      </c>
      <c r="G513" s="272" t="e">
        <f t="shared" si="19"/>
        <v>#DIV/0!</v>
      </c>
      <c r="H513" s="272" t="e">
        <f t="shared" si="19"/>
        <v>#DIV/0!</v>
      </c>
      <c r="I513" s="272" t="e">
        <f t="shared" si="19"/>
        <v>#DIV/0!</v>
      </c>
      <c r="J513" s="279" t="e">
        <f t="shared" si="19"/>
        <v>#DIV/0!</v>
      </c>
      <c r="AZ513" s="282" t="s">
        <v>256</v>
      </c>
      <c r="BA513" s="283">
        <f>SUM(BA509:BA512)</f>
        <v>0</v>
      </c>
      <c r="BK513" s="271">
        <v>1</v>
      </c>
      <c r="BL513" s="261">
        <f t="shared" ref="BL513:BL521" si="20">COUNTIF(BL$5:BL$505,BK513)</f>
        <v>0</v>
      </c>
    </row>
    <row r="514" spans="1:64" ht="17" hidden="1">
      <c r="A514" s="260" t="s">
        <v>210</v>
      </c>
      <c r="B514" s="272" t="e">
        <f>COUNTIF(B$5:B$505,2)/$B$509</f>
        <v>#DIV/0!</v>
      </c>
      <c r="C514" s="272" t="e">
        <f t="shared" ref="C514:J514" si="21">COUNTIF(C$5:C$505,2)/$B$509</f>
        <v>#DIV/0!</v>
      </c>
      <c r="D514" s="272" t="e">
        <f t="shared" si="21"/>
        <v>#DIV/0!</v>
      </c>
      <c r="E514" s="272" t="e">
        <f t="shared" si="21"/>
        <v>#DIV/0!</v>
      </c>
      <c r="F514" s="272" t="e">
        <f t="shared" si="21"/>
        <v>#DIV/0!</v>
      </c>
      <c r="G514" s="272" t="e">
        <f t="shared" si="21"/>
        <v>#DIV/0!</v>
      </c>
      <c r="H514" s="272" t="e">
        <f t="shared" si="21"/>
        <v>#DIV/0!</v>
      </c>
      <c r="I514" s="272" t="e">
        <f t="shared" si="21"/>
        <v>#DIV/0!</v>
      </c>
      <c r="J514" s="279" t="e">
        <f t="shared" si="21"/>
        <v>#DIV/0!</v>
      </c>
      <c r="BK514" s="271">
        <v>2</v>
      </c>
      <c r="BL514" s="261">
        <f t="shared" si="20"/>
        <v>0</v>
      </c>
    </row>
    <row r="515" spans="1:64" ht="17" hidden="1">
      <c r="A515" s="260" t="s">
        <v>211</v>
      </c>
      <c r="B515" s="272" t="e">
        <f>COUNTIF(B$5:B$505,3)/$B$509</f>
        <v>#DIV/0!</v>
      </c>
      <c r="C515" s="272" t="e">
        <f t="shared" ref="C515:J515" si="22">COUNTIF(C$5:C$505,3)/$B$509</f>
        <v>#DIV/0!</v>
      </c>
      <c r="D515" s="272" t="e">
        <f t="shared" si="22"/>
        <v>#DIV/0!</v>
      </c>
      <c r="E515" s="272" t="e">
        <f t="shared" si="22"/>
        <v>#DIV/0!</v>
      </c>
      <c r="F515" s="272" t="e">
        <f t="shared" si="22"/>
        <v>#DIV/0!</v>
      </c>
      <c r="G515" s="272" t="e">
        <f t="shared" si="22"/>
        <v>#DIV/0!</v>
      </c>
      <c r="H515" s="272" t="e">
        <f t="shared" si="22"/>
        <v>#DIV/0!</v>
      </c>
      <c r="I515" s="272" t="e">
        <f t="shared" si="22"/>
        <v>#DIV/0!</v>
      </c>
      <c r="J515" s="279" t="e">
        <f t="shared" si="22"/>
        <v>#DIV/0!</v>
      </c>
      <c r="BA515" s="284">
        <f>'pull-down menus'!C17</f>
        <v>0</v>
      </c>
      <c r="BB515" s="259">
        <f>COUNTIF(BB$5:BB$505,BA515)</f>
        <v>0</v>
      </c>
      <c r="BK515" s="271">
        <v>3</v>
      </c>
      <c r="BL515" s="261">
        <f t="shared" si="20"/>
        <v>0</v>
      </c>
    </row>
    <row r="516" spans="1:64" ht="17" hidden="1">
      <c r="A516" s="260" t="s">
        <v>212</v>
      </c>
      <c r="B516" s="272" t="e">
        <f>COUNTIF(B$5:B$505,4)/$B$509</f>
        <v>#DIV/0!</v>
      </c>
      <c r="C516" s="272" t="e">
        <f t="shared" ref="C516:J516" si="23">COUNTIF(C$5:C$505,4)/$B$509</f>
        <v>#DIV/0!</v>
      </c>
      <c r="D516" s="272" t="e">
        <f t="shared" si="23"/>
        <v>#DIV/0!</v>
      </c>
      <c r="E516" s="272" t="e">
        <f t="shared" si="23"/>
        <v>#DIV/0!</v>
      </c>
      <c r="F516" s="272" t="e">
        <f t="shared" si="23"/>
        <v>#DIV/0!</v>
      </c>
      <c r="G516" s="272" t="e">
        <f t="shared" si="23"/>
        <v>#DIV/0!</v>
      </c>
      <c r="H516" s="272" t="e">
        <f t="shared" si="23"/>
        <v>#DIV/0!</v>
      </c>
      <c r="I516" s="272" t="e">
        <f t="shared" si="23"/>
        <v>#DIV/0!</v>
      </c>
      <c r="J516" s="279" t="e">
        <f t="shared" si="23"/>
        <v>#DIV/0!</v>
      </c>
      <c r="BA516" s="285" t="str">
        <f>'pull-down menus'!C18</f>
        <v>18-24</v>
      </c>
      <c r="BB516" s="261">
        <f>COUNTIF(BB$5:BB$505,BA516)</f>
        <v>0</v>
      </c>
      <c r="BK516" s="271">
        <v>4</v>
      </c>
      <c r="BL516" s="261">
        <f t="shared" si="20"/>
        <v>0</v>
      </c>
    </row>
    <row r="517" spans="1:64" hidden="1">
      <c r="A517" s="260"/>
      <c r="B517" s="273"/>
      <c r="C517" s="273"/>
      <c r="D517" s="273"/>
      <c r="E517" s="273"/>
      <c r="F517" s="273"/>
      <c r="G517" s="273"/>
      <c r="H517" s="273"/>
      <c r="I517" s="273"/>
      <c r="J517" s="261"/>
      <c r="BA517" s="285" t="str">
        <f>'pull-down menus'!C19</f>
        <v>25-44</v>
      </c>
      <c r="BB517" s="261">
        <f>COUNTIF(BB$5:BB$505,BA517)</f>
        <v>0</v>
      </c>
      <c r="BK517" s="271">
        <v>5</v>
      </c>
      <c r="BL517" s="261">
        <f t="shared" si="20"/>
        <v>0</v>
      </c>
    </row>
    <row r="518" spans="1:64" ht="17" hidden="1">
      <c r="A518" s="274" t="s">
        <v>213</v>
      </c>
      <c r="B518" s="275" t="e">
        <f>SUM(B512:B516)</f>
        <v>#DIV/0!</v>
      </c>
      <c r="C518" s="275" t="e">
        <f t="shared" ref="C518:J518" si="24">SUM(C512:C516)</f>
        <v>#DIV/0!</v>
      </c>
      <c r="D518" s="275" t="e">
        <f t="shared" si="24"/>
        <v>#DIV/0!</v>
      </c>
      <c r="E518" s="275" t="e">
        <f t="shared" si="24"/>
        <v>#DIV/0!</v>
      </c>
      <c r="F518" s="275" t="e">
        <f t="shared" si="24"/>
        <v>#DIV/0!</v>
      </c>
      <c r="G518" s="275" t="e">
        <f t="shared" si="24"/>
        <v>#DIV/0!</v>
      </c>
      <c r="H518" s="275" t="e">
        <f t="shared" si="24"/>
        <v>#DIV/0!</v>
      </c>
      <c r="I518" s="275" t="e">
        <f t="shared" si="24"/>
        <v>#DIV/0!</v>
      </c>
      <c r="J518" s="280" t="e">
        <f t="shared" si="24"/>
        <v>#DIV/0!</v>
      </c>
      <c r="BA518" s="285" t="str">
        <f>'pull-down menus'!C20</f>
        <v>45-64</v>
      </c>
      <c r="BB518" s="261">
        <f>COUNTIF(BB$5:BB$505,BA518)</f>
        <v>0</v>
      </c>
      <c r="BK518" s="271">
        <v>6</v>
      </c>
      <c r="BL518" s="261">
        <f t="shared" si="20"/>
        <v>0</v>
      </c>
    </row>
    <row r="519" spans="1:64" ht="17" hidden="1">
      <c r="A519" s="394" t="s">
        <v>214</v>
      </c>
      <c r="B519" s="277" t="e">
        <f>SUM(B515:B516)</f>
        <v>#DIV/0!</v>
      </c>
      <c r="C519" s="278" t="e">
        <f t="shared" ref="C519:J519" si="25">SUM(C515:C516)</f>
        <v>#DIV/0!</v>
      </c>
      <c r="D519" s="278" t="e">
        <f t="shared" si="25"/>
        <v>#DIV/0!</v>
      </c>
      <c r="E519" s="278" t="e">
        <f t="shared" si="25"/>
        <v>#DIV/0!</v>
      </c>
      <c r="F519" s="278" t="e">
        <f t="shared" si="25"/>
        <v>#DIV/0!</v>
      </c>
      <c r="G519" s="278" t="e">
        <f t="shared" si="25"/>
        <v>#DIV/0!</v>
      </c>
      <c r="H519" s="278" t="e">
        <f t="shared" si="25"/>
        <v>#DIV/0!</v>
      </c>
      <c r="I519" s="278" t="e">
        <f t="shared" si="25"/>
        <v>#DIV/0!</v>
      </c>
      <c r="J519" s="281" t="e">
        <f t="shared" si="25"/>
        <v>#DIV/0!</v>
      </c>
      <c r="BA519" s="285" t="str">
        <f>'pull-down menus'!C21</f>
        <v>65 or older</v>
      </c>
      <c r="BB519" s="261">
        <f>COUNTIF(BB$5:BB$505,BA519)</f>
        <v>0</v>
      </c>
      <c r="BK519" s="271">
        <v>7</v>
      </c>
      <c r="BL519" s="261">
        <f t="shared" si="20"/>
        <v>0</v>
      </c>
    </row>
    <row r="520" spans="1:64" ht="17" hidden="1">
      <c r="BA520" s="282" t="s">
        <v>256</v>
      </c>
      <c r="BB520" s="283">
        <f>SUM(BB515:BB519)</f>
        <v>0</v>
      </c>
      <c r="BK520" s="271">
        <v>8</v>
      </c>
      <c r="BL520" s="261">
        <f t="shared" si="20"/>
        <v>0</v>
      </c>
    </row>
    <row r="521" spans="1:64" hidden="1">
      <c r="BK521" s="266">
        <v>9</v>
      </c>
      <c r="BL521" s="289">
        <f t="shared" si="20"/>
        <v>0</v>
      </c>
    </row>
    <row r="522" spans="1:64" hidden="1">
      <c r="BB522" s="284" t="str">
        <f>'pull-down menus'!C40</f>
        <v>Doctor</v>
      </c>
      <c r="BC522" s="259">
        <f>COUNTIF(BC$5:BC$505,BB522)</f>
        <v>0</v>
      </c>
    </row>
    <row r="523" spans="1:64" hidden="1">
      <c r="BB523" s="285" t="str">
        <f>'pull-down menus'!C41</f>
        <v>Nurse</v>
      </c>
      <c r="BC523" s="261">
        <f>COUNTIF(BC$5:BC$505,BB523)</f>
        <v>0</v>
      </c>
    </row>
    <row r="524" spans="1:64" hidden="1">
      <c r="BB524" s="285" t="str">
        <f>'pull-down menus'!C42</f>
        <v>Others</v>
      </c>
      <c r="BC524" s="261">
        <f>COUNTIF(BC$5:BC$505,BB524)</f>
        <v>0</v>
      </c>
    </row>
    <row r="525" spans="1:64" ht="17" hidden="1">
      <c r="BB525" s="282" t="s">
        <v>256</v>
      </c>
      <c r="BC525" s="283">
        <f>SUM(BC522:BC524)</f>
        <v>0</v>
      </c>
    </row>
    <row r="526" spans="1:64" hidden="1">
      <c r="BB526" s="248"/>
      <c r="BC526" s="273"/>
    </row>
    <row r="527" spans="1:64" ht="17" hidden="1">
      <c r="BB527" s="286"/>
      <c r="BC527" s="287" t="str">
        <f>'pull-down menus'!C44</f>
        <v>Yes</v>
      </c>
      <c r="BD527" s="259">
        <f>COUNTIF(BD$5:BD$505,BC527)</f>
        <v>0</v>
      </c>
    </row>
    <row r="528" spans="1:64" ht="17" hidden="1">
      <c r="BC528" s="288" t="str">
        <f>'pull-down menus'!C45</f>
        <v>No</v>
      </c>
      <c r="BD528" s="289">
        <f>COUNTIF(BD$5:BD$505,BC528)</f>
        <v>0</v>
      </c>
    </row>
    <row r="529" spans="56:56" hidden="1">
      <c r="BD529" s="273"/>
    </row>
    <row r="530" spans="56:56" hidden="1"/>
    <row r="531" spans="56:56" hidden="1"/>
    <row r="532" spans="56:56" hidden="1"/>
    <row r="533" spans="56:56" hidden="1"/>
    <row r="534" spans="56:56" hidden="1"/>
    <row r="535" spans="56:56" hidden="1"/>
    <row r="536" spans="56:56" hidden="1"/>
    <row r="537" spans="56:56" hidden="1"/>
    <row r="538" spans="56:56" hidden="1"/>
    <row r="539" spans="56:56" hidden="1"/>
    <row r="540" spans="56:56" hidden="1"/>
    <row r="541" spans="56:56" hidden="1"/>
    <row r="542" spans="56:56" hidden="1"/>
    <row r="543" spans="56:56" hidden="1"/>
    <row r="544" spans="56:56" hidden="1"/>
    <row r="545" hidden="1"/>
    <row r="546" hidden="1"/>
    <row r="547" hidden="1"/>
    <row r="548" hidden="1"/>
    <row r="549" hidden="1"/>
    <row r="550" hidden="1"/>
  </sheetData>
  <mergeCells count="11">
    <mergeCell ref="A1:A3"/>
    <mergeCell ref="K1:K2"/>
    <mergeCell ref="AD1:AD4"/>
    <mergeCell ref="AE1:AE2"/>
    <mergeCell ref="AX1:AX4"/>
    <mergeCell ref="BD1:BD4"/>
    <mergeCell ref="AY1:AY4"/>
    <mergeCell ref="AZ1:AZ4"/>
    <mergeCell ref="BA1:BA4"/>
    <mergeCell ref="BB1:BB4"/>
    <mergeCell ref="BC1:BC4"/>
  </mergeCells>
  <dataValidations count="1">
    <dataValidation allowBlank="1" showInputMessage="1" showErrorMessage="1" promptTitle="Leave this cell blank." prompt="If you need more rows for data entry, insert rows in the grey rows above." sqref="A505:BE506 BH505:XFD506" xr:uid="{00000000-0002-0000-0500-000004000000}"/>
  </dataValidations>
  <pageMargins left="0.75" right="0.75" top="1" bottom="1" header="0.5" footer="0.5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Please enter &quot;Yes&quot; or &quot;No&quot; only._x000d_" xr:uid="{00000000-0002-0000-0500-000000000000}">
          <x14:formula1>
            <xm:f>'pull-down menus'!$C$9:$C$10</xm:f>
          </x14:formula1>
          <xm:sqref>K5:K504 AE5:AE504</xm:sqref>
        </x14:dataValidation>
        <x14:dataValidation type="list" allowBlank="1" showInputMessage="1" showErrorMessage="1" error="Please choose one of the following:_x000d__x000d_14 or younger_x000d_15-24_x000d_25-44_x000d_45-64_x000d_65 or older" xr:uid="{00000000-0002-0000-0500-000001000000}">
          <x14:formula1>
            <xm:f>'pull-down menus'!$C$17:$C$21</xm:f>
          </x14:formula1>
          <xm:sqref>BB5 BB7 BB28 BB9:BB10 BB13:BB15 BB18:BB19 BB21:BB22 BB24:BB26 BB30:BB31 BB34:BB504</xm:sqref>
        </x14:dataValidation>
        <x14:dataValidation type="list" allowBlank="1" showInputMessage="1" showErrorMessage="1" error="Enter ✔ if Yes. Otherwise, leave it blank." xr:uid="{00000000-0002-0000-0500-000002000000}">
          <x14:formula1>
            <xm:f>'pull-down menus'!$B$7:$B$7</xm:f>
          </x14:formula1>
          <xm:sqref>AF5:AW504</xm:sqref>
        </x14:dataValidation>
        <x14:dataValidation type="list" allowBlank="1" showInputMessage="1" showErrorMessage="1" error="Please enter &quot;Female&quot;, &quot;Male&quot;, &quot;Transgender&quot; or &quot;Others&quot;." xr:uid="{00000000-0002-0000-0500-000003000000}">
          <x14:formula1>
            <xm:f>'pull-down menus'!$C$12:$C$15</xm:f>
          </x14:formula1>
          <xm:sqref>BA5:BA504</xm:sqref>
        </x14:dataValidation>
        <x14:dataValidation type="list" allowBlank="1" showInputMessage="1" showErrorMessage="1" error="Please choose one of the following:_x000d__x000d_Doctor_x000d_Nurse_x000d_Other Support Staff" xr:uid="{00000000-0002-0000-0500-000005000000}">
          <x14:formula1>
            <xm:f>'pull-down menus'!$C$40:$C$42</xm:f>
          </x14:formula1>
          <xm:sqref>BC5:BC504</xm:sqref>
        </x14:dataValidation>
        <x14:dataValidation type="list" allowBlank="1" showInputMessage="1" showErrorMessage="1" error="Please choose one of the following:_x000d__x000d_Yes_x000d_No" xr:uid="{00000000-0002-0000-0500-000006000000}">
          <x14:formula1>
            <xm:f>'pull-down menus'!$C$44:$C$45</xm:f>
          </x14:formula1>
          <xm:sqref>BD5:BD504</xm:sqref>
        </x14:dataValidation>
        <x14:dataValidation type="list" allowBlank="1" showInputMessage="1" showErrorMessage="1" error="Please enter 1, 2, 3, 4, 5 or leave it blank, where:_x000d__x000d_1 - Strongly Disagree_x000d_2 - Disagree_x000d_3 - Don't Know_x000d_4 - Agree_x000d_5 - Strongly Agree" xr:uid="{00000000-0002-0000-0500-000007000000}">
          <x14:formula1>
            <xm:f>'pull-down menus'!$B$1:$B$5</xm:f>
          </x14:formula1>
          <xm:sqref>B5:J504</xm:sqref>
        </x14:dataValidation>
        <x14:dataValidation type="list" allowBlank="1" showInputMessage="1" showErrorMessage="1" error="Select ✔ if Yes. _x000d__x000d_Otherwise, leave it blank." xr:uid="{00000000-0002-0000-0500-000008000000}">
          <x14:formula1>
            <xm:f>'pull-down menus'!$B$7</xm:f>
          </x14:formula1>
          <xm:sqref>L5:AC504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5"/>
  <sheetViews>
    <sheetView zoomScale="56" zoomScaleNormal="56" workbookViewId="0">
      <selection activeCell="B4" sqref="B4"/>
    </sheetView>
  </sheetViews>
  <sheetFormatPr baseColWidth="10" defaultColWidth="10.83203125" defaultRowHeight="16"/>
  <cols>
    <col min="1" max="1" width="106.6640625" style="57" customWidth="1"/>
    <col min="2" max="2" width="44.33203125" style="52" customWidth="1"/>
    <col min="3" max="3" width="45.33203125" style="52" customWidth="1"/>
    <col min="4" max="4" width="55" style="52" customWidth="1"/>
    <col min="5" max="5" width="95.6640625" style="52" customWidth="1"/>
    <col min="6" max="6" width="33.83203125" style="52" customWidth="1"/>
    <col min="7" max="7" width="40.5" style="52" customWidth="1"/>
    <col min="8" max="16384" width="10.83203125" style="52"/>
  </cols>
  <sheetData>
    <row r="1" spans="1:8" s="131" customFormat="1" ht="31" customHeight="1">
      <c r="A1" s="421" t="s">
        <v>317</v>
      </c>
      <c r="B1" s="135" t="s">
        <v>318</v>
      </c>
      <c r="C1" s="136" t="s">
        <v>319</v>
      </c>
      <c r="D1" s="137" t="s">
        <v>320</v>
      </c>
      <c r="E1" s="427" t="s">
        <v>321</v>
      </c>
      <c r="F1" s="138"/>
      <c r="H1" s="138"/>
    </row>
    <row r="2" spans="1:8" s="131" customFormat="1" ht="46" customHeight="1">
      <c r="A2" s="422"/>
      <c r="B2" s="139" t="s">
        <v>322</v>
      </c>
      <c r="C2" s="140" t="s">
        <v>323</v>
      </c>
      <c r="D2" s="141" t="s">
        <v>324</v>
      </c>
      <c r="E2" s="428"/>
      <c r="F2" s="138"/>
      <c r="H2" s="138"/>
    </row>
    <row r="3" spans="1:8" s="132" customFormat="1" ht="196" customHeight="1">
      <c r="A3" s="423"/>
      <c r="B3" s="142" t="s">
        <v>325</v>
      </c>
      <c r="C3" s="143" t="s">
        <v>326</v>
      </c>
      <c r="D3" s="144" t="s">
        <v>327</v>
      </c>
      <c r="E3" s="429"/>
      <c r="F3" s="145"/>
      <c r="H3" s="145"/>
    </row>
    <row r="4" spans="1:8" ht="26">
      <c r="A4" s="146" t="s">
        <v>328</v>
      </c>
      <c r="B4" s="147"/>
      <c r="C4" s="148"/>
      <c r="D4" s="149"/>
      <c r="E4" s="150"/>
      <c r="F4" s="57"/>
      <c r="H4" s="57"/>
    </row>
    <row r="5" spans="1:8" ht="26">
      <c r="A5" s="151" t="s">
        <v>329</v>
      </c>
      <c r="B5" s="152"/>
      <c r="C5" s="153"/>
      <c r="D5" s="154"/>
      <c r="E5" s="155"/>
      <c r="F5" s="57"/>
      <c r="H5" s="57"/>
    </row>
    <row r="6" spans="1:8" ht="26">
      <c r="A6" s="151" t="s">
        <v>330</v>
      </c>
      <c r="B6" s="152"/>
      <c r="C6" s="153"/>
      <c r="D6" s="154"/>
      <c r="E6" s="156"/>
      <c r="F6" s="57"/>
      <c r="H6" s="57"/>
    </row>
    <row r="7" spans="1:8" ht="26">
      <c r="A7" s="151" t="s">
        <v>331</v>
      </c>
      <c r="B7" s="157"/>
      <c r="C7" s="158"/>
      <c r="D7" s="159"/>
      <c r="E7" s="156"/>
      <c r="F7" s="57"/>
      <c r="H7" s="57"/>
    </row>
    <row r="8" spans="1:8" ht="26">
      <c r="A8" s="151" t="s">
        <v>332</v>
      </c>
      <c r="B8" s="160"/>
      <c r="C8" s="161"/>
      <c r="D8" s="162"/>
      <c r="E8" s="163"/>
      <c r="F8" s="57"/>
      <c r="H8" s="57"/>
    </row>
    <row r="9" spans="1:8" ht="26">
      <c r="A9" s="164" t="s">
        <v>333</v>
      </c>
      <c r="B9" s="160"/>
      <c r="C9" s="161"/>
      <c r="D9" s="162"/>
      <c r="E9" s="163"/>
      <c r="F9" s="57"/>
      <c r="H9" s="57"/>
    </row>
    <row r="10" spans="1:8" ht="26">
      <c r="A10" s="165" t="s">
        <v>334</v>
      </c>
      <c r="B10" s="166"/>
      <c r="C10" s="167"/>
      <c r="D10" s="168"/>
      <c r="E10" s="169"/>
      <c r="F10" s="57"/>
      <c r="H10" s="57"/>
    </row>
    <row r="11" spans="1:8" ht="18" customHeight="1">
      <c r="A11" s="170"/>
      <c r="B11" s="171"/>
      <c r="C11" s="51"/>
      <c r="D11" s="51"/>
      <c r="E11" s="51"/>
      <c r="F11" s="51"/>
      <c r="G11" s="51"/>
    </row>
    <row r="12" spans="1:8" ht="33" customHeight="1">
      <c r="A12" s="424" t="s">
        <v>335</v>
      </c>
      <c r="B12" s="135" t="s">
        <v>336</v>
      </c>
      <c r="C12" s="172" t="s">
        <v>337</v>
      </c>
      <c r="D12" s="137" t="s">
        <v>338</v>
      </c>
      <c r="E12" s="430" t="s">
        <v>321</v>
      </c>
      <c r="F12" s="51"/>
      <c r="G12" s="51"/>
    </row>
    <row r="13" spans="1:8" ht="51" customHeight="1">
      <c r="A13" s="425"/>
      <c r="B13" s="139" t="s">
        <v>339</v>
      </c>
      <c r="C13" s="140" t="s">
        <v>340</v>
      </c>
      <c r="D13" s="141" t="s">
        <v>341</v>
      </c>
      <c r="E13" s="431"/>
      <c r="F13" s="51"/>
      <c r="G13" s="51"/>
    </row>
    <row r="14" spans="1:8" ht="206" customHeight="1">
      <c r="A14" s="426"/>
      <c r="B14" s="142" t="s">
        <v>342</v>
      </c>
      <c r="C14" s="143" t="s">
        <v>343</v>
      </c>
      <c r="D14" s="144" t="s">
        <v>344</v>
      </c>
      <c r="E14" s="432"/>
      <c r="F14" s="51"/>
      <c r="G14" s="51"/>
    </row>
    <row r="15" spans="1:8" ht="26">
      <c r="A15" s="146" t="s">
        <v>328</v>
      </c>
      <c r="B15" s="147"/>
      <c r="C15" s="148"/>
      <c r="D15" s="149"/>
      <c r="E15" s="150"/>
      <c r="F15" s="51"/>
      <c r="G15" s="51"/>
    </row>
    <row r="16" spans="1:8" ht="26">
      <c r="A16" s="151" t="s">
        <v>329</v>
      </c>
      <c r="B16" s="152"/>
      <c r="C16" s="153"/>
      <c r="D16" s="154"/>
      <c r="E16" s="156"/>
      <c r="F16" s="51"/>
      <c r="G16" s="51"/>
    </row>
    <row r="17" spans="1:7" ht="26">
      <c r="A17" s="151" t="s">
        <v>330</v>
      </c>
      <c r="B17" s="152"/>
      <c r="C17" s="153"/>
      <c r="D17" s="154"/>
      <c r="E17" s="156"/>
      <c r="F17" s="51"/>
      <c r="G17" s="51"/>
    </row>
    <row r="18" spans="1:7" ht="26">
      <c r="A18" s="151" t="s">
        <v>331</v>
      </c>
      <c r="B18" s="152"/>
      <c r="C18" s="153"/>
      <c r="D18" s="154"/>
      <c r="E18" s="156"/>
      <c r="F18" s="51"/>
      <c r="G18" s="51"/>
    </row>
    <row r="19" spans="1:7" ht="26">
      <c r="A19" s="151" t="s">
        <v>332</v>
      </c>
      <c r="B19" s="157"/>
      <c r="C19" s="158"/>
      <c r="D19" s="159"/>
      <c r="E19" s="156"/>
      <c r="F19" s="51"/>
      <c r="G19" s="51"/>
    </row>
    <row r="20" spans="1:7" ht="26">
      <c r="A20" s="164" t="s">
        <v>333</v>
      </c>
      <c r="B20" s="160"/>
      <c r="C20" s="161"/>
      <c r="D20" s="162"/>
      <c r="E20" s="163"/>
      <c r="F20" s="51"/>
      <c r="G20" s="51"/>
    </row>
    <row r="21" spans="1:7" ht="26">
      <c r="A21" s="165" t="s">
        <v>334</v>
      </c>
      <c r="B21" s="166"/>
      <c r="C21" s="167"/>
      <c r="D21" s="168"/>
      <c r="E21" s="169"/>
      <c r="F21" s="51"/>
      <c r="G21" s="51"/>
    </row>
    <row r="22" spans="1:7">
      <c r="A22" s="63"/>
      <c r="B22" s="63"/>
      <c r="C22" s="63"/>
      <c r="D22" s="51"/>
      <c r="E22" s="51"/>
      <c r="F22" s="51"/>
      <c r="G22" s="51"/>
    </row>
    <row r="23" spans="1:7" hidden="1">
      <c r="A23" s="63"/>
      <c r="B23" s="63"/>
      <c r="C23" s="63"/>
      <c r="D23" s="51"/>
      <c r="E23" s="51"/>
      <c r="F23" s="51"/>
      <c r="G23" s="51"/>
    </row>
    <row r="24" spans="1:7" hidden="1"/>
    <row r="25" spans="1:7" hidden="1"/>
    <row r="26" spans="1:7" hidden="1">
      <c r="A26" s="101"/>
      <c r="B26" s="56"/>
      <c r="C26" s="56"/>
      <c r="D26" s="56"/>
    </row>
    <row r="27" spans="1:7" s="133" customFormat="1" ht="22" hidden="1">
      <c r="A27" s="173" t="s">
        <v>345</v>
      </c>
      <c r="B27" s="174">
        <f>COUNTIF(B4:B10,0)+COUNTIF(B4:B10,1)</f>
        <v>0</v>
      </c>
      <c r="C27" s="174">
        <f t="shared" ref="C27:D27" si="0">COUNTIF(C4:C10,0)+COUNTIF(C4:C10,1)</f>
        <v>0</v>
      </c>
      <c r="D27" s="175">
        <f t="shared" si="0"/>
        <v>0</v>
      </c>
      <c r="E27" s="176"/>
    </row>
    <row r="28" spans="1:7" s="134" customFormat="1" ht="22" hidden="1">
      <c r="A28" s="177" t="s">
        <v>346</v>
      </c>
      <c r="B28" s="178">
        <f>COUNTIF(B15:B21,0)+COUNTIF(B15:B21,1)</f>
        <v>0</v>
      </c>
      <c r="C28" s="178">
        <f>COUNTIF(C15:C21,0)+COUNTIF(C15:C21,1)</f>
        <v>0</v>
      </c>
      <c r="D28" s="179">
        <f>COUNTIF(D15:D21,0)+COUNTIF(D15:D21,1)</f>
        <v>0</v>
      </c>
      <c r="E28" s="180"/>
    </row>
    <row r="29" spans="1:7" hidden="1"/>
    <row r="30" spans="1:7" ht="55" hidden="1" customHeight="1">
      <c r="A30" s="181" t="s">
        <v>347</v>
      </c>
      <c r="B30" s="182" t="str">
        <f>IF(COUNTA(B4:D10)&lt;21,"Error - Please complete all 21 cells",1-((SUM('(5) Law &amp; Policy Env Matrices'!B4:D10)/(7*3*4))))</f>
        <v>Error - Please complete all 21 cells</v>
      </c>
    </row>
    <row r="31" spans="1:7" hidden="1">
      <c r="A31" s="183"/>
      <c r="B31" s="51"/>
    </row>
    <row r="32" spans="1:7" ht="57" hidden="1" customHeight="1">
      <c r="A32" s="184" t="s">
        <v>348</v>
      </c>
      <c r="B32" s="185" t="str">
        <f>IF(COUNTA(B15:D21)&lt;21,"Error - Please complete all 21 cells",1-((SUM('(5) Law &amp; Policy Env Matrices'!B15:D21)/(7*3*4))))</f>
        <v>Error - Please complete all 21 cells</v>
      </c>
    </row>
    <row r="33" spans="1:2" hidden="1"/>
    <row r="34" spans="1:2" ht="31" hidden="1">
      <c r="A34" s="186" t="s">
        <v>349</v>
      </c>
      <c r="B34" s="187" t="e">
        <f>IF(COUNTA(B30,B32)=2,AVERAGE(B30,B32),"Error")</f>
        <v>#DIV/0!</v>
      </c>
    </row>
    <row r="35" spans="1:2" hidden="1"/>
  </sheetData>
  <mergeCells count="4">
    <mergeCell ref="A1:A3"/>
    <mergeCell ref="A12:A14"/>
    <mergeCell ref="E1:E3"/>
    <mergeCell ref="E12:E14"/>
  </mergeCells>
  <pageMargins left="0.75" right="0.75" top="1" bottom="1" header="0.5" footer="0.5"/>
  <pageSetup scale="32" orientation="landscape"/>
  <headerFooter>
    <oddFooter>&amp;L&amp;"Helvetica,Regular"&amp;K000000&amp;F&amp;R&amp;"Helvetica,Regular"&amp;K000000&amp;A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Please choose &quot;0&quot;, &quot;1&quot;, &quot;2&quot;, &quot;3&quot;, or &quot;4&quot; from pull-down menu._x000d__x000d_If no policies, choose &quot;2&quot;. " xr:uid="{00000000-0002-0000-0600-000000000000}">
          <x14:formula1>
            <xm:f>'pull-down menus'!$B$48:$B$52</xm:f>
          </x14:formula1>
          <xm:sqref>B15:C21</xm:sqref>
        </x14:dataValidation>
        <x14:dataValidation type="list" allowBlank="1" showInputMessage="1" showErrorMessage="1" error="Please choose 0, 1, 2, 3, or 4 from pull-down menu._x000d__x000d_If no laws exist, enter &quot;2&quot;." xr:uid="{00000000-0002-0000-0600-000001000000}">
          <x14:formula1>
            <xm:f>'pull-down menus'!$B$48:$B$52</xm:f>
          </x14:formula1>
          <xm:sqref>B4:B10</xm:sqref>
        </x14:dataValidation>
        <x14:dataValidation type="list" allowBlank="1" showInputMessage="1" showErrorMessage="1" error="Please choose &quot;0&quot;, &quot;1&quot;, &quot;2&quot;, &quot;3&quot;, or &quot;4&quot; from pull-down menu._x000d__x000d_If no litigations, choose &quot;2&quot;. " xr:uid="{00000000-0002-0000-0600-000002000000}">
          <x14:formula1>
            <xm:f>'pull-down menus'!$B$48:$B$52</xm:f>
          </x14:formula1>
          <xm:sqref>C4:C10</xm:sqref>
        </x14:dataValidation>
        <x14:dataValidation type="list" allowBlank="1" showInputMessage="1" showErrorMessage="1" error="Please choose &quot;0&quot;, &quot;1&quot;, &quot;2&quot;, &quot;3&quot;, or &quot;4&quot; from pull-down menu._x000d__x000d_If no media coverage, choose &quot;2&quot;. " xr:uid="{00000000-0002-0000-0600-000003000000}">
          <x14:formula1>
            <xm:f>'pull-down menus'!$B$48:$B$52</xm:f>
          </x14:formula1>
          <xm:sqref>D4:D10</xm:sqref>
        </x14:dataValidation>
        <x14:dataValidation type="list" allowBlank="1" showInputMessage="1" showErrorMessage="1" error="Please choose &quot;0&quot;, &quot;1&quot;, &quot;2&quot;, &quot;3&quot;, or &quot;4&quot; from pull-down menu._x000d__x000d_If no media coverage, choose &quot;2&quot;." xr:uid="{00000000-0002-0000-0600-000004000000}">
          <x14:formula1>
            <xm:f>'pull-down menus'!$B$48:$B$52</xm:f>
          </x14:formula1>
          <xm:sqref>D15:D21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FN214"/>
  <sheetViews>
    <sheetView topLeftCell="BR1" zoomScale="40" zoomScaleNormal="40" workbookViewId="0">
      <selection activeCell="BT28" sqref="BT28"/>
    </sheetView>
  </sheetViews>
  <sheetFormatPr baseColWidth="10" defaultColWidth="10.83203125" defaultRowHeight="16"/>
  <cols>
    <col min="1" max="1" width="10.83203125" style="57"/>
    <col min="2" max="2" width="66" style="52" customWidth="1"/>
    <col min="3" max="3" width="11.83203125" style="58" customWidth="1"/>
    <col min="4" max="7" width="10.83203125" style="52"/>
    <col min="8" max="8" width="10.83203125" style="58"/>
    <col min="9" max="9" width="10.83203125" style="59"/>
    <col min="10" max="10" width="10.83203125" style="57"/>
    <col min="11" max="11" width="29.33203125" style="60" customWidth="1"/>
    <col min="12" max="12" width="10.83203125" style="60"/>
    <col min="13" max="13" width="15" style="60" customWidth="1"/>
    <col min="14" max="19" width="10.83203125" style="60"/>
    <col min="20" max="21" width="10.83203125" style="52"/>
    <col min="22" max="22" width="27.1640625" style="52" customWidth="1"/>
    <col min="23" max="23" width="12.1640625" style="52" customWidth="1"/>
    <col min="24" max="28" width="10.83203125" style="52"/>
    <col min="29" max="29" width="10.83203125" style="59"/>
    <col min="30" max="30" width="10.83203125" style="52"/>
    <col min="31" max="31" width="37.6640625" style="52" customWidth="1"/>
    <col min="32" max="32" width="12.1640625" style="52" customWidth="1"/>
    <col min="33" max="37" width="10.83203125" style="52"/>
    <col min="38" max="38" width="10.83203125" style="59"/>
    <col min="49" max="49" width="10.83203125" style="57"/>
    <col min="50" max="52" width="10.83203125" style="52"/>
    <col min="53" max="53" width="15" style="52" customWidth="1"/>
    <col min="54" max="58" width="10.83203125" style="52"/>
    <col min="59" max="59" width="10.83203125" style="59"/>
    <col min="60" max="69" width="10.83203125" style="52"/>
    <col min="70" max="70" width="14.1640625" style="52" customWidth="1"/>
    <col min="71" max="71" width="10.83203125" style="1"/>
    <col min="72" max="72" width="13" style="1" customWidth="1"/>
    <col min="73" max="78" width="10.83203125" style="1"/>
    <col min="79" max="79" width="12.83203125" style="1" customWidth="1"/>
    <col min="80" max="80" width="15" style="1" customWidth="1"/>
    <col min="81" max="82" width="10.83203125" style="52"/>
    <col min="83" max="83" width="10.83203125" style="1"/>
    <col min="84" max="84" width="13.83203125" style="1" customWidth="1"/>
    <col min="85" max="85" width="11.1640625" style="1" customWidth="1"/>
    <col min="86" max="87" width="10.83203125" style="1"/>
    <col min="88" max="88" width="13.33203125" style="1" customWidth="1"/>
    <col min="89" max="91" width="10.83203125" style="1"/>
    <col min="92" max="92" width="10.83203125" style="57"/>
    <col min="93" max="93" width="10.83203125" style="61"/>
    <col min="104" max="115" width="10.83203125" style="62"/>
    <col min="116" max="116" width="10.83203125" style="52"/>
    <col min="117" max="126" width="10.83203125" style="1"/>
    <col min="127" max="127" width="10.83203125" style="57"/>
    <col min="128" max="169" width="10.83203125" style="52"/>
    <col min="170" max="170" width="10.83203125" style="59"/>
    <col min="171" max="16384" width="10.83203125" style="1"/>
  </cols>
  <sheetData>
    <row r="1" spans="1:170" ht="19">
      <c r="A1" s="63"/>
      <c r="B1" s="64"/>
      <c r="C1" s="65"/>
      <c r="D1" s="51"/>
      <c r="E1" s="51"/>
      <c r="F1" s="51"/>
      <c r="G1" s="66"/>
      <c r="I1" s="78"/>
      <c r="J1" s="78"/>
      <c r="K1" s="78"/>
      <c r="L1" s="66"/>
      <c r="M1" s="58"/>
      <c r="N1" s="78"/>
      <c r="O1" s="78"/>
      <c r="P1" s="78"/>
      <c r="Q1" s="78"/>
      <c r="R1" s="66"/>
      <c r="S1" s="58"/>
      <c r="T1" s="51"/>
      <c r="U1" s="51"/>
      <c r="V1" s="51"/>
      <c r="W1" s="66"/>
      <c r="X1" s="58"/>
      <c r="Y1" s="51"/>
      <c r="Z1" s="51"/>
      <c r="AA1" s="51"/>
      <c r="AB1" s="51"/>
      <c r="AC1" s="82"/>
      <c r="AD1" s="51"/>
      <c r="AE1" s="51"/>
      <c r="AF1" s="83"/>
      <c r="AG1" s="51"/>
      <c r="AH1" s="51"/>
      <c r="AI1" s="51"/>
      <c r="AJ1" s="51"/>
      <c r="AK1" s="51"/>
      <c r="AL1" s="83"/>
      <c r="AM1" s="51"/>
      <c r="AN1" s="78"/>
      <c r="AO1" s="78"/>
      <c r="AP1" s="78"/>
      <c r="AQ1" s="78"/>
      <c r="AR1" s="78"/>
      <c r="AS1" s="87"/>
      <c r="AT1" s="88"/>
      <c r="AU1" s="78"/>
      <c r="AV1" s="78"/>
      <c r="AW1" s="51"/>
      <c r="AX1" s="51"/>
      <c r="AY1" s="87"/>
      <c r="AZ1" s="88"/>
      <c r="BA1" s="51"/>
      <c r="BB1" s="51"/>
      <c r="BE1" s="66"/>
      <c r="BH1" s="66"/>
      <c r="BS1" s="51"/>
      <c r="BT1" s="51"/>
      <c r="BU1" s="51"/>
      <c r="BV1" s="51"/>
      <c r="BW1" s="51"/>
      <c r="BX1" s="51"/>
      <c r="BY1" s="51"/>
      <c r="BZ1" s="51"/>
      <c r="CA1" s="51"/>
      <c r="CB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W1" s="63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82"/>
    </row>
    <row r="2" spans="1:170" s="51" customFormat="1">
      <c r="A2" s="63"/>
      <c r="C2" s="65"/>
      <c r="G2" s="67"/>
      <c r="H2" s="52"/>
      <c r="K2" s="78"/>
      <c r="L2" s="67"/>
      <c r="M2" s="52"/>
      <c r="N2" s="78"/>
      <c r="O2" s="78"/>
      <c r="P2" s="78"/>
      <c r="Q2" s="78"/>
      <c r="R2" s="67"/>
      <c r="S2" s="52"/>
      <c r="W2" s="67"/>
      <c r="X2" s="52"/>
      <c r="AF2" s="67"/>
      <c r="AG2" s="52"/>
      <c r="AL2" s="67"/>
      <c r="AM2" s="52"/>
      <c r="AN2" s="78"/>
      <c r="AO2" s="78"/>
      <c r="AP2" s="78"/>
      <c r="AQ2" s="78"/>
      <c r="AR2" s="78"/>
      <c r="AS2" s="89"/>
      <c r="AT2" s="88"/>
      <c r="AU2" s="78"/>
      <c r="AV2" s="78"/>
      <c r="AY2" s="89"/>
      <c r="AZ2" s="88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CC2" s="52"/>
      <c r="CD2" s="52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52"/>
    </row>
    <row r="3" spans="1:170" s="52" customFormat="1">
      <c r="A3" s="57"/>
      <c r="B3" s="51"/>
      <c r="D3" s="51"/>
      <c r="E3" s="51"/>
      <c r="F3" s="51"/>
      <c r="J3" s="63"/>
      <c r="K3" s="78"/>
      <c r="L3" s="78"/>
      <c r="M3" s="78"/>
      <c r="N3" s="78"/>
      <c r="O3" s="78"/>
      <c r="P3" s="78"/>
      <c r="Q3" s="78"/>
      <c r="R3" s="78"/>
      <c r="S3" s="78"/>
      <c r="T3" s="51"/>
      <c r="U3" s="51"/>
      <c r="V3" s="51"/>
      <c r="W3" s="51"/>
      <c r="X3" s="51"/>
      <c r="Y3" s="51"/>
      <c r="Z3" s="51"/>
      <c r="AA3" s="51"/>
      <c r="AB3" s="51"/>
      <c r="AD3" s="51"/>
      <c r="AE3" s="51"/>
      <c r="AF3" s="51"/>
      <c r="AG3" s="84"/>
      <c r="AH3" s="51"/>
      <c r="AI3" s="51"/>
      <c r="AJ3" s="51"/>
      <c r="AK3" s="51"/>
      <c r="AM3" s="85"/>
      <c r="AN3" s="60"/>
      <c r="AO3" s="60"/>
      <c r="AP3" s="60"/>
      <c r="AQ3" s="60"/>
      <c r="AR3" s="60"/>
      <c r="AS3" s="60"/>
      <c r="AT3" s="85"/>
      <c r="AU3" s="60"/>
      <c r="AV3" s="60"/>
      <c r="AW3" s="63"/>
      <c r="AX3" s="51"/>
      <c r="AY3" s="51"/>
      <c r="AZ3" s="84"/>
      <c r="BA3" s="51"/>
      <c r="BB3" s="51"/>
      <c r="CN3" s="63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</row>
    <row r="4" spans="1:170" s="52" customFormat="1">
      <c r="A4" s="57"/>
      <c r="K4" s="60"/>
      <c r="L4" s="78"/>
      <c r="M4" s="78"/>
      <c r="N4" s="60"/>
      <c r="O4" s="60"/>
      <c r="P4" s="60"/>
      <c r="Q4" s="60"/>
      <c r="R4" s="78"/>
      <c r="S4" s="78"/>
      <c r="W4" s="51"/>
      <c r="X4" s="51"/>
      <c r="AF4" s="51"/>
      <c r="AG4" s="84"/>
      <c r="AM4" s="85"/>
      <c r="AN4" s="60"/>
      <c r="AO4" s="60"/>
      <c r="AP4" s="60"/>
      <c r="AQ4" s="60"/>
      <c r="AR4" s="60"/>
      <c r="AS4" s="60"/>
      <c r="AT4" s="85"/>
      <c r="AU4" s="60"/>
      <c r="AV4" s="60"/>
      <c r="AY4" s="51"/>
      <c r="AZ4" s="84"/>
      <c r="BE4" s="58"/>
      <c r="BH4" s="58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</row>
    <row r="5" spans="1:170" s="52" customFormat="1">
      <c r="K5" s="60"/>
      <c r="L5" s="78"/>
      <c r="M5" s="78"/>
      <c r="N5" s="60"/>
      <c r="O5" s="60"/>
      <c r="P5" s="60"/>
      <c r="Q5" s="60"/>
      <c r="R5" s="78"/>
      <c r="S5" s="78"/>
      <c r="W5" s="51"/>
      <c r="X5" s="51"/>
      <c r="AF5" s="51"/>
      <c r="AG5" s="84"/>
      <c r="AM5" s="85"/>
      <c r="AS5" s="60"/>
      <c r="AT5" s="85"/>
      <c r="AY5" s="51"/>
      <c r="AZ5" s="84"/>
      <c r="BE5" s="58"/>
      <c r="BH5" s="58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</row>
    <row r="6" spans="1:170" s="52" customFormat="1">
      <c r="C6" s="58"/>
      <c r="K6" s="60"/>
      <c r="L6" s="78"/>
      <c r="M6" s="78"/>
      <c r="N6" s="60"/>
      <c r="O6" s="60"/>
      <c r="P6" s="60"/>
      <c r="Q6" s="60"/>
      <c r="R6" s="78"/>
      <c r="S6" s="78"/>
      <c r="W6" s="51"/>
      <c r="X6" s="51"/>
      <c r="AF6" s="51"/>
      <c r="AG6" s="84"/>
      <c r="AM6" s="85"/>
      <c r="AS6" s="60"/>
      <c r="AT6" s="85"/>
      <c r="AY6" s="51"/>
      <c r="AZ6" s="84"/>
      <c r="CE6" s="56"/>
      <c r="CF6" s="56"/>
      <c r="CG6" s="56"/>
      <c r="CH6" s="56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</row>
    <row r="7" spans="1:170" s="52" customFormat="1">
      <c r="C7" s="58"/>
      <c r="K7" s="60"/>
      <c r="L7" s="78"/>
      <c r="M7" s="78"/>
      <c r="N7" s="60"/>
      <c r="O7" s="60"/>
      <c r="P7" s="60"/>
      <c r="Q7" s="60"/>
      <c r="R7" s="78"/>
      <c r="S7" s="78"/>
      <c r="W7" s="51"/>
      <c r="X7" s="51"/>
      <c r="AF7" s="51"/>
      <c r="AG7" s="84"/>
      <c r="AM7" s="85"/>
      <c r="AS7" s="60"/>
      <c r="AT7" s="85"/>
      <c r="AY7" s="51"/>
      <c r="AZ7" s="84"/>
      <c r="CE7" s="56"/>
      <c r="CF7" s="56"/>
      <c r="CG7" s="56"/>
      <c r="CH7" s="56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</row>
    <row r="8" spans="1:170" s="52" customFormat="1">
      <c r="C8" s="58"/>
      <c r="K8" s="60"/>
      <c r="L8" s="78"/>
      <c r="M8" s="78"/>
      <c r="N8" s="60"/>
      <c r="O8" s="60"/>
      <c r="P8" s="60"/>
      <c r="Q8" s="60"/>
      <c r="R8" s="78"/>
      <c r="S8" s="78"/>
      <c r="W8" s="51"/>
      <c r="X8" s="51"/>
      <c r="AF8" s="51"/>
      <c r="AG8" s="84"/>
      <c r="AM8" s="85"/>
      <c r="AS8" s="60"/>
      <c r="AT8" s="85"/>
      <c r="AY8" s="51"/>
      <c r="AZ8" s="84"/>
      <c r="CE8" s="56"/>
      <c r="CF8" s="56"/>
      <c r="CG8" s="56"/>
      <c r="CH8" s="56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</row>
    <row r="9" spans="1:170" s="52" customFormat="1">
      <c r="C9" s="58"/>
      <c r="K9" s="60"/>
      <c r="L9" s="78"/>
      <c r="M9" s="78"/>
      <c r="N9" s="60"/>
      <c r="O9" s="60"/>
      <c r="P9" s="60"/>
      <c r="Q9" s="60"/>
      <c r="R9" s="78"/>
      <c r="S9" s="78"/>
      <c r="W9" s="51"/>
      <c r="X9" s="51"/>
      <c r="AF9" s="51"/>
      <c r="AG9" s="84"/>
      <c r="AM9" s="85"/>
      <c r="AS9" s="60"/>
      <c r="AT9" s="85"/>
      <c r="AY9" s="51"/>
      <c r="AZ9" s="84"/>
      <c r="CE9" s="56"/>
      <c r="CF9" s="56"/>
      <c r="CG9" s="56"/>
      <c r="CH9" s="56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</row>
    <row r="10" spans="1:170" s="52" customFormat="1">
      <c r="C10" s="58"/>
      <c r="K10" s="60"/>
      <c r="L10" s="78"/>
      <c r="M10" s="78"/>
      <c r="N10" s="60"/>
      <c r="O10" s="60"/>
      <c r="P10" s="60"/>
      <c r="Q10" s="60"/>
      <c r="R10" s="78"/>
      <c r="S10" s="78"/>
      <c r="W10" s="51"/>
      <c r="X10" s="51"/>
      <c r="AF10" s="51"/>
      <c r="AG10" s="84"/>
      <c r="AM10" s="85"/>
      <c r="AS10" s="60"/>
      <c r="AT10" s="85"/>
      <c r="AY10" s="51"/>
      <c r="AZ10" s="84"/>
      <c r="CE10" s="56"/>
      <c r="CF10" s="56"/>
      <c r="CG10" s="56"/>
      <c r="CH10" s="56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</row>
    <row r="11" spans="1:170" s="52" customFormat="1">
      <c r="C11" s="58"/>
      <c r="K11" s="60"/>
      <c r="L11" s="78"/>
      <c r="M11" s="78"/>
      <c r="N11" s="60"/>
      <c r="O11" s="60"/>
      <c r="P11" s="60"/>
      <c r="Q11" s="60"/>
      <c r="R11" s="78"/>
      <c r="S11" s="78"/>
      <c r="W11" s="51"/>
      <c r="X11" s="51"/>
      <c r="AF11" s="54"/>
      <c r="AG11" s="86"/>
      <c r="AL11" s="54"/>
      <c r="AM11" s="86"/>
      <c r="AS11" s="54"/>
      <c r="AT11" s="86"/>
      <c r="AY11" s="54"/>
      <c r="AZ11" s="86"/>
      <c r="CE11" s="56"/>
      <c r="CF11" s="56"/>
      <c r="CG11" s="56"/>
      <c r="CH11" s="56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</row>
    <row r="12" spans="1:170" s="52" customFormat="1">
      <c r="C12" s="58"/>
      <c r="K12" s="60"/>
      <c r="L12" s="78"/>
      <c r="M12" s="78"/>
      <c r="N12" s="60"/>
      <c r="O12" s="60"/>
      <c r="P12" s="60"/>
      <c r="Q12" s="60"/>
      <c r="R12" s="78"/>
      <c r="S12" s="78"/>
      <c r="W12" s="51"/>
      <c r="X12" s="51"/>
      <c r="CE12" s="56"/>
      <c r="CF12" s="56"/>
      <c r="CG12" s="56"/>
      <c r="CH12" s="56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</row>
    <row r="13" spans="1:170" s="52" customFormat="1">
      <c r="C13" s="58"/>
      <c r="K13" s="60"/>
      <c r="L13" s="78"/>
      <c r="M13" s="78"/>
      <c r="N13" s="60"/>
      <c r="O13" s="60"/>
      <c r="P13" s="60"/>
      <c r="Q13" s="60"/>
      <c r="R13" s="78"/>
      <c r="S13" s="78"/>
      <c r="W13" s="54"/>
      <c r="X13" s="54"/>
      <c r="CE13" s="56"/>
      <c r="CF13" s="56"/>
      <c r="CG13" s="56"/>
      <c r="CH13" s="56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</row>
    <row r="14" spans="1:170" s="52" customFormat="1">
      <c r="C14" s="58"/>
      <c r="K14" s="60"/>
      <c r="L14" s="79"/>
      <c r="M14" s="79"/>
      <c r="N14" s="60"/>
      <c r="O14" s="60"/>
      <c r="P14" s="60"/>
      <c r="Q14" s="60"/>
      <c r="R14" s="78"/>
      <c r="S14" s="78"/>
      <c r="BR14" s="56"/>
      <c r="CD14" s="60"/>
      <c r="CE14" s="106"/>
      <c r="CF14" s="106"/>
      <c r="CG14" s="106"/>
      <c r="CH14" s="106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</row>
    <row r="15" spans="1:170" s="52" customFormat="1" ht="17">
      <c r="B15" s="54"/>
      <c r="C15" s="58"/>
      <c r="P15" s="60"/>
      <c r="Q15" s="60"/>
      <c r="R15" s="79"/>
      <c r="S15" s="79"/>
      <c r="BQ15" s="59"/>
      <c r="BR15" s="458" t="s">
        <v>350</v>
      </c>
      <c r="BS15" s="57"/>
      <c r="BT15" s="92" t="s">
        <v>351</v>
      </c>
      <c r="BU15" s="481">
        <f>'Basic Info'!B4</f>
        <v>0</v>
      </c>
      <c r="BV15" s="482"/>
      <c r="CI15" s="57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</row>
    <row r="16" spans="1:170" s="52" customFormat="1" ht="60" customHeight="1">
      <c r="B16" s="54"/>
      <c r="C16" s="58"/>
      <c r="G16" s="54"/>
      <c r="H16" s="54"/>
      <c r="P16" s="60"/>
      <c r="Q16" s="60"/>
      <c r="R16" s="60"/>
      <c r="S16" s="60"/>
      <c r="BQ16" s="59"/>
      <c r="BR16" s="459"/>
      <c r="BS16" s="57"/>
      <c r="BT16" s="93" t="s">
        <v>352</v>
      </c>
      <c r="BU16" s="483">
        <f>'Basic Info'!B5</f>
        <v>0</v>
      </c>
      <c r="BV16" s="484"/>
      <c r="CI16" s="57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</row>
    <row r="17" spans="2:115" s="52" customFormat="1" ht="30" customHeight="1">
      <c r="C17" s="58"/>
      <c r="P17" s="60"/>
      <c r="Q17" s="60"/>
      <c r="R17" s="60"/>
      <c r="S17" s="60"/>
      <c r="AY17" s="54"/>
      <c r="BQ17" s="59"/>
      <c r="BR17" s="459"/>
      <c r="BS17" s="57"/>
      <c r="BT17" s="94" t="s">
        <v>353</v>
      </c>
      <c r="BU17" s="485">
        <f>'Basic Info'!B6</f>
        <v>0</v>
      </c>
      <c r="BV17" s="486"/>
      <c r="CI17" s="57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</row>
    <row r="18" spans="2:115" s="52" customFormat="1">
      <c r="C18" s="58"/>
      <c r="P18" s="60"/>
      <c r="Q18" s="60"/>
      <c r="R18" s="60"/>
      <c r="S18" s="60"/>
      <c r="BQ18" s="59"/>
      <c r="BR18" s="459"/>
      <c r="BS18" s="57"/>
      <c r="BT18" s="55"/>
      <c r="BU18" s="103"/>
      <c r="BV18" s="103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</row>
    <row r="19" spans="2:115" s="52" customFormat="1" ht="45" customHeight="1">
      <c r="B19" s="54" t="s">
        <v>354</v>
      </c>
      <c r="C19" s="58"/>
      <c r="P19" s="60"/>
      <c r="Q19" s="60"/>
      <c r="R19" s="60"/>
      <c r="S19" s="60"/>
      <c r="BQ19" s="59"/>
      <c r="BR19" s="459"/>
      <c r="BS19" s="57"/>
      <c r="BT19" s="95"/>
      <c r="BU19" s="487" t="s">
        <v>355</v>
      </c>
      <c r="BV19" s="488"/>
      <c r="CI19" s="57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</row>
    <row r="20" spans="2:115" s="52" customFormat="1" ht="34">
      <c r="B20" s="67" t="s">
        <v>356</v>
      </c>
      <c r="C20" s="68" t="e">
        <f>'(1) People With or Had TB Data'!EC509</f>
        <v>#DIV/0!</v>
      </c>
      <c r="P20" s="60"/>
      <c r="Q20" s="60"/>
      <c r="R20" s="60"/>
      <c r="S20" s="60"/>
      <c r="BQ20" s="59"/>
      <c r="BR20" s="459"/>
      <c r="BS20" s="57"/>
      <c r="BT20" s="96" t="s">
        <v>357</v>
      </c>
      <c r="BU20" s="489">
        <f>'(1) People With or Had TB Data'!B509</f>
        <v>0</v>
      </c>
      <c r="BV20" s="490"/>
      <c r="CI20" s="57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</row>
    <row r="21" spans="2:115" s="52" customFormat="1" ht="34">
      <c r="B21" s="69" t="s">
        <v>358</v>
      </c>
      <c r="C21" s="70" t="e">
        <f>'(1) People With or Had TB Data'!O507/'(1) People With or Had TB Data'!$B$509</f>
        <v>#DIV/0!</v>
      </c>
      <c r="P21" s="60"/>
      <c r="Q21" s="60"/>
      <c r="R21" s="60"/>
      <c r="S21" s="60"/>
      <c r="BQ21" s="59"/>
      <c r="BR21" s="459"/>
      <c r="BS21" s="57"/>
      <c r="BT21" s="97"/>
      <c r="BU21" s="104"/>
      <c r="BV21" s="105"/>
      <c r="CI21" s="57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</row>
    <row r="22" spans="2:115" s="52" customFormat="1" ht="17">
      <c r="B22" s="67" t="s">
        <v>359</v>
      </c>
      <c r="C22" s="68" t="e">
        <f>'(2) Family Data'!DD509</f>
        <v>#DIV/0!</v>
      </c>
      <c r="P22" s="60"/>
      <c r="Q22" s="60"/>
      <c r="R22" s="60"/>
      <c r="S22" s="60"/>
      <c r="BQ22" s="59"/>
      <c r="BR22" s="459"/>
      <c r="BS22" s="57"/>
      <c r="BT22" s="98" t="s">
        <v>360</v>
      </c>
      <c r="BU22" s="491">
        <f>'(2) Family Data'!B509</f>
        <v>0</v>
      </c>
      <c r="BV22" s="492"/>
      <c r="CI22" s="57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</row>
    <row r="23" spans="2:115" s="52" customFormat="1" ht="34">
      <c r="B23" s="69" t="s">
        <v>361</v>
      </c>
      <c r="C23" s="71" t="e">
        <f>'(1) People With or Had TB Data'!S507/'(1) People With or Had TB Data'!$B$509</f>
        <v>#DIV/0!</v>
      </c>
      <c r="P23" s="60"/>
      <c r="Q23" s="60"/>
      <c r="R23" s="60"/>
      <c r="S23" s="60"/>
      <c r="BQ23" s="59"/>
      <c r="BR23" s="459"/>
      <c r="BS23" s="57"/>
      <c r="BT23" s="98" t="s">
        <v>362</v>
      </c>
      <c r="BU23" s="491">
        <f>'(3) Community Data'!B509</f>
        <v>0</v>
      </c>
      <c r="BV23" s="492"/>
      <c r="CI23" s="57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</row>
    <row r="24" spans="2:115" s="52" customFormat="1" ht="34">
      <c r="B24" s="67" t="s">
        <v>363</v>
      </c>
      <c r="C24" s="68" t="e">
        <f>'(3) Community Data'!AR509</f>
        <v>#DIV/0!</v>
      </c>
      <c r="P24" s="60"/>
      <c r="Q24" s="60"/>
      <c r="R24" s="60"/>
      <c r="S24" s="60"/>
      <c r="BQ24" s="59"/>
      <c r="BR24" s="459"/>
      <c r="BS24" s="57"/>
      <c r="BT24" s="99" t="s">
        <v>364</v>
      </c>
      <c r="BU24" s="493">
        <f>'(4) Health Care Workers Data'!B509</f>
        <v>0</v>
      </c>
      <c r="BV24" s="494"/>
      <c r="CI24" s="57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</row>
    <row r="25" spans="2:115" s="52" customFormat="1" ht="34">
      <c r="B25" s="69" t="s">
        <v>365</v>
      </c>
      <c r="C25" s="71" t="e">
        <f>'(1) People With or Had TB Data'!R507/'(1) People With or Had TB Data'!$B$509</f>
        <v>#DIV/0!</v>
      </c>
      <c r="P25" s="60"/>
      <c r="Q25" s="60"/>
      <c r="R25" s="60"/>
      <c r="S25" s="60"/>
      <c r="BQ25" s="59"/>
      <c r="BR25" s="459"/>
      <c r="BS25" s="57"/>
      <c r="BT25" s="100" t="s">
        <v>366</v>
      </c>
      <c r="BU25" s="495">
        <f>SUM(BU20:BU24)</f>
        <v>0</v>
      </c>
      <c r="BV25" s="496"/>
      <c r="CI25" s="57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</row>
    <row r="26" spans="2:115" s="52" customFormat="1" ht="17">
      <c r="B26" s="67" t="s">
        <v>367</v>
      </c>
      <c r="C26" s="68" t="e">
        <f>'(4) Health Care Workers Data'!BH509</f>
        <v>#DIV/0!</v>
      </c>
      <c r="D26" s="69"/>
      <c r="P26" s="60"/>
      <c r="Q26" s="60"/>
      <c r="R26" s="60"/>
      <c r="S26" s="60"/>
      <c r="BQ26" s="59"/>
      <c r="BR26" s="459"/>
      <c r="BS26" s="57"/>
      <c r="CD26" s="60"/>
      <c r="CE26" s="78"/>
      <c r="CF26" s="78"/>
      <c r="CG26" s="78"/>
      <c r="CH26" s="78"/>
      <c r="CO26" s="60"/>
      <c r="CP26" s="60"/>
      <c r="CQ26" s="60"/>
      <c r="CR26" s="60"/>
      <c r="CS26" s="79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</row>
    <row r="27" spans="2:115" s="52" customFormat="1" ht="34">
      <c r="B27" s="69" t="s">
        <v>368</v>
      </c>
      <c r="C27" s="71" t="e">
        <f>'(1) People With or Had TB Data'!Q507/'(1) People With or Had TB Data'!$B$509</f>
        <v>#DIV/0!</v>
      </c>
      <c r="P27" s="60"/>
      <c r="Q27" s="60"/>
      <c r="R27" s="60"/>
      <c r="S27" s="60"/>
      <c r="BQ27" s="59"/>
      <c r="BR27" s="459"/>
      <c r="BS27" s="57"/>
      <c r="CD27" s="60"/>
      <c r="CE27" s="60"/>
      <c r="CF27" s="60"/>
      <c r="CG27" s="60"/>
      <c r="CH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</row>
    <row r="28" spans="2:115" s="52" customFormat="1" ht="34">
      <c r="B28" s="69" t="s">
        <v>369</v>
      </c>
      <c r="C28" s="71" t="e">
        <f>'(1) People With or Had TB Data'!T507/'(1) People With or Had TB Data'!$B$509</f>
        <v>#DIV/0!</v>
      </c>
      <c r="P28" s="60"/>
      <c r="Q28" s="60"/>
      <c r="R28" s="60"/>
      <c r="S28" s="60"/>
      <c r="BQ28" s="59"/>
      <c r="BR28" s="459"/>
      <c r="BS28" s="57"/>
      <c r="CD28" s="60"/>
      <c r="CE28" s="60"/>
      <c r="CF28" s="60"/>
      <c r="CG28" s="60"/>
      <c r="CH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</row>
    <row r="29" spans="2:115" s="52" customFormat="1" ht="17">
      <c r="B29" s="72" t="s">
        <v>370</v>
      </c>
      <c r="C29" s="73" t="str">
        <f>'(5) Law &amp; Policy Env Matrices'!B30</f>
        <v>Error - Please complete all 21 cells</v>
      </c>
      <c r="D29" s="74"/>
      <c r="H29" s="58"/>
      <c r="P29" s="60"/>
      <c r="Q29" s="60"/>
      <c r="R29" s="60"/>
      <c r="S29" s="60"/>
      <c r="BQ29" s="59"/>
      <c r="BR29" s="459"/>
      <c r="BS29" s="57"/>
      <c r="CD29" s="60"/>
      <c r="CE29" s="60"/>
      <c r="CF29" s="60"/>
      <c r="CG29" s="60"/>
      <c r="CH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</row>
    <row r="30" spans="2:115" s="52" customFormat="1" ht="17">
      <c r="B30" s="72" t="s">
        <v>371</v>
      </c>
      <c r="C30" s="75" t="str">
        <f>'(5) Law &amp; Policy Env Matrices'!B32</f>
        <v>Error - Please complete all 21 cells</v>
      </c>
      <c r="H30" s="58"/>
      <c r="P30" s="60"/>
      <c r="Q30" s="60"/>
      <c r="R30" s="60"/>
      <c r="S30" s="60"/>
      <c r="BQ30" s="59"/>
      <c r="BR30" s="459"/>
      <c r="BS30" s="57"/>
      <c r="CD30" s="60"/>
      <c r="CE30" s="60"/>
      <c r="CF30" s="60"/>
      <c r="CG30" s="60"/>
      <c r="CH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</row>
    <row r="31" spans="2:115" s="52" customFormat="1">
      <c r="C31" s="58"/>
      <c r="H31" s="58"/>
      <c r="P31" s="60"/>
      <c r="Q31" s="60"/>
      <c r="R31" s="60"/>
      <c r="S31" s="60"/>
      <c r="BG31" s="59"/>
      <c r="BQ31" s="59"/>
      <c r="BR31" s="459"/>
      <c r="BS31" s="57"/>
      <c r="CD31" s="60"/>
      <c r="CE31" s="60"/>
      <c r="CF31" s="60"/>
      <c r="CG31" s="60"/>
      <c r="CH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</row>
    <row r="32" spans="2:115" s="52" customFormat="1">
      <c r="C32" s="58"/>
      <c r="H32" s="58"/>
      <c r="P32" s="60"/>
      <c r="Q32" s="60"/>
      <c r="R32" s="60"/>
      <c r="S32" s="60"/>
      <c r="BG32" s="59"/>
      <c r="BQ32" s="59"/>
      <c r="BR32" s="459"/>
      <c r="BS32" s="101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106"/>
      <c r="CE32" s="106"/>
      <c r="CF32" s="106"/>
      <c r="CG32" s="106"/>
      <c r="CH32" s="106"/>
      <c r="CI32" s="56"/>
      <c r="CJ32" s="56"/>
      <c r="CK32" s="56"/>
      <c r="CL32" s="56"/>
      <c r="CM32" s="56"/>
      <c r="CN32" s="5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60"/>
      <c r="DK32" s="60"/>
    </row>
    <row r="33" spans="2:115" s="52" customFormat="1">
      <c r="C33" s="58"/>
      <c r="H33" s="58"/>
      <c r="P33" s="60"/>
      <c r="Q33" s="60"/>
      <c r="R33" s="60"/>
      <c r="S33" s="60"/>
      <c r="BG33" s="59"/>
      <c r="BQ33" s="59"/>
      <c r="BR33" s="459"/>
      <c r="BS33" s="101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106"/>
      <c r="CE33" s="106"/>
      <c r="CF33" s="106"/>
      <c r="CG33" s="106"/>
      <c r="CH33" s="106"/>
      <c r="CI33" s="56"/>
      <c r="CJ33" s="56"/>
      <c r="CK33" s="56"/>
      <c r="CL33" s="56"/>
      <c r="CM33" s="56"/>
      <c r="CN33" s="5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60"/>
      <c r="DK33" s="60"/>
    </row>
    <row r="34" spans="2:115" s="52" customFormat="1">
      <c r="C34" s="58"/>
      <c r="H34" s="58"/>
      <c r="P34" s="60"/>
      <c r="Q34" s="60"/>
      <c r="R34" s="60"/>
      <c r="S34" s="60"/>
      <c r="BG34" s="59"/>
      <c r="BQ34" s="59"/>
      <c r="BR34" s="459"/>
      <c r="BS34" s="101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106"/>
      <c r="CE34" s="106"/>
      <c r="CF34" s="106"/>
      <c r="CG34" s="106"/>
      <c r="CH34" s="106"/>
      <c r="CI34" s="56"/>
      <c r="CJ34" s="56"/>
      <c r="CK34" s="56"/>
      <c r="CL34" s="56"/>
      <c r="CM34" s="56"/>
      <c r="CN34" s="5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60"/>
      <c r="DK34" s="60"/>
    </row>
    <row r="35" spans="2:115" s="52" customFormat="1">
      <c r="C35" s="58"/>
      <c r="H35" s="58"/>
      <c r="P35" s="60"/>
      <c r="Q35" s="60"/>
      <c r="R35" s="60"/>
      <c r="S35" s="60"/>
      <c r="BG35" s="59"/>
      <c r="BQ35" s="59"/>
      <c r="BR35" s="459"/>
      <c r="BS35" s="101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106"/>
      <c r="CE35" s="106"/>
      <c r="CF35" s="106"/>
      <c r="CG35" s="106"/>
      <c r="CH35" s="106"/>
      <c r="CI35" s="56"/>
      <c r="CJ35" s="56"/>
      <c r="CK35" s="56"/>
      <c r="CL35" s="56"/>
      <c r="CM35" s="56"/>
      <c r="CN35" s="5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60"/>
      <c r="DK35" s="60"/>
    </row>
    <row r="36" spans="2:115" s="52" customFormat="1">
      <c r="C36" s="58"/>
      <c r="H36" s="58"/>
      <c r="P36" s="60"/>
      <c r="Q36" s="60"/>
      <c r="R36" s="60"/>
      <c r="S36" s="60"/>
      <c r="BG36" s="59"/>
      <c r="BQ36" s="59"/>
      <c r="BR36" s="459"/>
      <c r="BS36" s="101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106"/>
      <c r="CE36" s="106"/>
      <c r="CF36" s="106"/>
      <c r="CG36" s="106"/>
      <c r="CH36" s="106"/>
      <c r="CI36" s="56"/>
      <c r="CJ36" s="56"/>
      <c r="CK36" s="56"/>
      <c r="CL36" s="56"/>
      <c r="CM36" s="56"/>
      <c r="CN36" s="5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60"/>
      <c r="DK36" s="60"/>
    </row>
    <row r="37" spans="2:115" s="52" customFormat="1">
      <c r="C37" s="58"/>
      <c r="H37" s="58"/>
      <c r="P37" s="60"/>
      <c r="Q37" s="60"/>
      <c r="R37" s="60"/>
      <c r="S37" s="60"/>
      <c r="BG37" s="59"/>
      <c r="BQ37" s="59"/>
      <c r="BR37" s="459"/>
      <c r="BS37" s="101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106"/>
      <c r="CE37" s="106"/>
      <c r="CF37" s="106"/>
      <c r="CG37" s="106"/>
      <c r="CH37" s="106"/>
      <c r="CI37" s="56"/>
      <c r="CJ37" s="56"/>
      <c r="CK37" s="56"/>
      <c r="CL37" s="56"/>
      <c r="CM37" s="56"/>
      <c r="CN37" s="5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60"/>
      <c r="DK37" s="60"/>
    </row>
    <row r="38" spans="2:115" s="52" customFormat="1">
      <c r="C38" s="58"/>
      <c r="H38" s="58"/>
      <c r="P38" s="60"/>
      <c r="Q38" s="60"/>
      <c r="R38" s="60"/>
      <c r="S38" s="60"/>
      <c r="BG38" s="59"/>
      <c r="BQ38" s="59"/>
      <c r="BR38" s="459"/>
      <c r="BS38" s="101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106"/>
      <c r="CF38" s="106"/>
      <c r="CG38" s="106"/>
      <c r="CH38" s="106"/>
      <c r="CI38" s="56"/>
      <c r="CJ38" s="56"/>
      <c r="CK38" s="56"/>
      <c r="CL38" s="56"/>
      <c r="CM38" s="56"/>
      <c r="CN38" s="5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60"/>
      <c r="DK38" s="60"/>
    </row>
    <row r="39" spans="2:115" s="52" customFormat="1">
      <c r="C39" s="58"/>
      <c r="H39" s="58"/>
      <c r="P39" s="60"/>
      <c r="Q39" s="60"/>
      <c r="R39" s="60"/>
      <c r="S39" s="60"/>
      <c r="BG39" s="59"/>
      <c r="BQ39" s="59"/>
      <c r="BR39" s="459"/>
      <c r="BS39" s="101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106"/>
      <c r="CE39" s="106"/>
      <c r="CF39" s="106"/>
      <c r="CG39" s="106"/>
      <c r="CH39" s="106"/>
      <c r="CI39" s="56"/>
      <c r="CJ39" s="56"/>
      <c r="CK39" s="56"/>
      <c r="CL39" s="56"/>
      <c r="CM39" s="56"/>
      <c r="CN39" s="5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60"/>
      <c r="DK39" s="60"/>
    </row>
    <row r="40" spans="2:115" s="52" customFormat="1">
      <c r="C40" s="58"/>
      <c r="H40" s="58"/>
      <c r="P40" s="60"/>
      <c r="Q40" s="60"/>
      <c r="R40" s="60"/>
      <c r="S40" s="60"/>
      <c r="BG40" s="59"/>
      <c r="BQ40" s="59"/>
      <c r="BR40" s="460"/>
      <c r="BS40" s="101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106"/>
      <c r="CE40" s="106"/>
      <c r="CF40" s="106"/>
      <c r="CG40" s="106"/>
      <c r="CH40" s="106"/>
      <c r="CI40" s="56"/>
      <c r="CJ40" s="56"/>
      <c r="CK40" s="56"/>
      <c r="CL40" s="56"/>
      <c r="CM40" s="56"/>
      <c r="CN40" s="5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60"/>
      <c r="DK40" s="60"/>
    </row>
    <row r="41" spans="2:115" s="52" customFormat="1">
      <c r="C41" s="58"/>
      <c r="H41" s="58"/>
      <c r="P41" s="60"/>
      <c r="Q41" s="60"/>
      <c r="R41" s="60"/>
      <c r="S41" s="60"/>
      <c r="BG41" s="59"/>
      <c r="BR41" s="51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60"/>
      <c r="DK41" s="60"/>
    </row>
    <row r="42" spans="2:115" s="52" customFormat="1" ht="29" customHeight="1">
      <c r="C42" s="58"/>
      <c r="H42" s="58"/>
      <c r="K42" s="60"/>
      <c r="L42" s="60"/>
      <c r="M42" s="60"/>
      <c r="N42" s="60"/>
      <c r="O42" s="60"/>
      <c r="P42" s="60"/>
      <c r="Q42" s="60"/>
      <c r="R42" s="60"/>
      <c r="S42" s="60"/>
      <c r="BG42" s="59"/>
      <c r="BR42" s="59"/>
      <c r="BS42" s="436" t="s">
        <v>372</v>
      </c>
      <c r="BT42" s="437"/>
      <c r="BU42" s="437"/>
      <c r="BV42" s="437"/>
      <c r="BW42" s="437"/>
      <c r="BX42" s="437"/>
      <c r="BY42" s="437"/>
      <c r="BZ42" s="437"/>
      <c r="CA42" s="437"/>
      <c r="CB42" s="438"/>
      <c r="CC42" s="107"/>
      <c r="CD42" s="445" t="s">
        <v>373</v>
      </c>
      <c r="CE42" s="437"/>
      <c r="CF42" s="437"/>
      <c r="CG42" s="437"/>
      <c r="CH42" s="437"/>
      <c r="CI42" s="437"/>
      <c r="CJ42" s="437"/>
      <c r="CK42" s="437"/>
      <c r="CL42" s="437"/>
      <c r="CM42" s="438"/>
      <c r="CN42" s="107"/>
      <c r="CO42" s="445" t="s">
        <v>374</v>
      </c>
      <c r="CP42" s="437"/>
      <c r="CQ42" s="437"/>
      <c r="CR42" s="437"/>
      <c r="CS42" s="437"/>
      <c r="CT42" s="437"/>
      <c r="CU42" s="437"/>
      <c r="CV42" s="437"/>
      <c r="CW42" s="437"/>
      <c r="CX42" s="438"/>
      <c r="CY42" s="111"/>
      <c r="CZ42" s="445" t="s">
        <v>375</v>
      </c>
      <c r="DA42" s="437"/>
      <c r="DB42" s="437"/>
      <c r="DC42" s="437"/>
      <c r="DD42" s="437"/>
      <c r="DE42" s="437"/>
      <c r="DF42" s="437"/>
      <c r="DG42" s="437"/>
      <c r="DH42" s="437"/>
      <c r="DI42" s="448"/>
      <c r="DJ42" s="62"/>
      <c r="DK42" s="60"/>
    </row>
    <row r="43" spans="2:115" s="52" customFormat="1">
      <c r="C43" s="58"/>
      <c r="H43" s="58"/>
      <c r="K43" s="60"/>
      <c r="L43" s="60"/>
      <c r="M43" s="60"/>
      <c r="N43" s="60"/>
      <c r="O43" s="60"/>
      <c r="P43" s="60"/>
      <c r="Q43" s="60"/>
      <c r="R43" s="60"/>
      <c r="S43" s="60"/>
      <c r="BG43" s="59"/>
      <c r="BR43" s="59"/>
      <c r="BS43" s="439"/>
      <c r="BT43" s="440"/>
      <c r="BU43" s="440"/>
      <c r="BV43" s="440"/>
      <c r="BW43" s="440"/>
      <c r="BX43" s="440"/>
      <c r="BY43" s="440"/>
      <c r="BZ43" s="440"/>
      <c r="CA43" s="440"/>
      <c r="CB43" s="441"/>
      <c r="CC43" s="108"/>
      <c r="CD43" s="446"/>
      <c r="CE43" s="440"/>
      <c r="CF43" s="440"/>
      <c r="CG43" s="440"/>
      <c r="CH43" s="440"/>
      <c r="CI43" s="440"/>
      <c r="CJ43" s="440"/>
      <c r="CK43" s="440"/>
      <c r="CL43" s="440"/>
      <c r="CM43" s="441"/>
      <c r="CN43" s="108"/>
      <c r="CO43" s="446"/>
      <c r="CP43" s="440"/>
      <c r="CQ43" s="440"/>
      <c r="CR43" s="440"/>
      <c r="CS43" s="440"/>
      <c r="CT43" s="440"/>
      <c r="CU43" s="440"/>
      <c r="CV43" s="440"/>
      <c r="CW43" s="440"/>
      <c r="CX43" s="441"/>
      <c r="CY43" s="112"/>
      <c r="CZ43" s="446"/>
      <c r="DA43" s="440"/>
      <c r="DB43" s="440"/>
      <c r="DC43" s="440"/>
      <c r="DD43" s="440"/>
      <c r="DE43" s="440"/>
      <c r="DF43" s="440"/>
      <c r="DG43" s="440"/>
      <c r="DH43" s="440"/>
      <c r="DI43" s="449"/>
      <c r="DJ43" s="62"/>
      <c r="DK43" s="60"/>
    </row>
    <row r="44" spans="2:115" s="53" customFormat="1" ht="37">
      <c r="BG44" s="90"/>
      <c r="BR44" s="90"/>
      <c r="BS44" s="442"/>
      <c r="BT44" s="443"/>
      <c r="BU44" s="443"/>
      <c r="BV44" s="443"/>
      <c r="BW44" s="443"/>
      <c r="BX44" s="443"/>
      <c r="BY44" s="443"/>
      <c r="BZ44" s="443"/>
      <c r="CA44" s="443"/>
      <c r="CB44" s="444"/>
      <c r="CC44" s="109"/>
      <c r="CD44" s="447"/>
      <c r="CE44" s="443"/>
      <c r="CF44" s="443"/>
      <c r="CG44" s="443"/>
      <c r="CH44" s="443"/>
      <c r="CI44" s="443"/>
      <c r="CJ44" s="443"/>
      <c r="CK44" s="443"/>
      <c r="CL44" s="443"/>
      <c r="CM44" s="444"/>
      <c r="CN44" s="109"/>
      <c r="CO44" s="447"/>
      <c r="CP44" s="443"/>
      <c r="CQ44" s="443"/>
      <c r="CR44" s="443"/>
      <c r="CS44" s="443"/>
      <c r="CT44" s="443"/>
      <c r="CU44" s="443"/>
      <c r="CV44" s="443"/>
      <c r="CW44" s="443"/>
      <c r="CX44" s="444"/>
      <c r="CY44" s="109"/>
      <c r="CZ44" s="447"/>
      <c r="DA44" s="443"/>
      <c r="DB44" s="443"/>
      <c r="DC44" s="443"/>
      <c r="DD44" s="443"/>
      <c r="DE44" s="443"/>
      <c r="DF44" s="443"/>
      <c r="DG44" s="443"/>
      <c r="DH44" s="443"/>
      <c r="DI44" s="450"/>
      <c r="DJ44" s="113"/>
    </row>
    <row r="45" spans="2:115" s="52" customFormat="1">
      <c r="C45" s="58"/>
      <c r="H45" s="58"/>
      <c r="K45" s="60"/>
      <c r="L45" s="60"/>
      <c r="M45" s="60"/>
      <c r="N45" s="60"/>
      <c r="O45" s="60"/>
      <c r="P45" s="60"/>
      <c r="Q45" s="60"/>
      <c r="R45" s="60"/>
      <c r="S45" s="60"/>
      <c r="BG45" s="59"/>
      <c r="BR45" s="56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</row>
    <row r="46" spans="2:115" s="54" customFormat="1" ht="17">
      <c r="B46" s="54" t="s">
        <v>376</v>
      </c>
      <c r="C46" s="66"/>
      <c r="H46" s="66"/>
      <c r="K46" s="80" t="s">
        <v>377</v>
      </c>
      <c r="L46" s="79"/>
      <c r="M46" s="79"/>
      <c r="N46" s="79"/>
      <c r="O46" s="79"/>
      <c r="P46" s="79"/>
      <c r="Q46" s="79"/>
      <c r="R46" s="79"/>
      <c r="S46" s="79"/>
      <c r="V46" s="66" t="s">
        <v>378</v>
      </c>
      <c r="AE46" s="54" t="s">
        <v>379</v>
      </c>
      <c r="BG46" s="91"/>
      <c r="BQ46" s="91"/>
      <c r="BR46" s="433" t="s">
        <v>380</v>
      </c>
      <c r="BS46" s="102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</row>
    <row r="47" spans="2:115" s="52" customFormat="1" ht="51">
      <c r="B47" s="52" t="s">
        <v>381</v>
      </c>
      <c r="C47" s="76" t="e">
        <f>'(1) People With or Had TB Data'!B519</f>
        <v>#DIV/0!</v>
      </c>
      <c r="H47" s="58"/>
      <c r="K47" s="81" t="s">
        <v>382</v>
      </c>
      <c r="L47" s="68" t="e">
        <f>'(2) Family Data'!B519</f>
        <v>#DIV/0!</v>
      </c>
      <c r="M47" s="60"/>
      <c r="N47" s="60"/>
      <c r="O47" s="60"/>
      <c r="P47" s="60"/>
      <c r="Q47" s="60"/>
      <c r="R47" s="60"/>
      <c r="S47" s="60"/>
      <c r="V47" s="52" t="s">
        <v>383</v>
      </c>
      <c r="W47" s="76" t="e">
        <f>'(3) Community Data'!B519</f>
        <v>#DIV/0!</v>
      </c>
      <c r="AE47" s="52" t="s">
        <v>384</v>
      </c>
      <c r="AF47" s="76" t="e">
        <f>'(4) Health Care Workers Data'!B519</f>
        <v>#DIV/0!</v>
      </c>
      <c r="BG47" s="59"/>
      <c r="BQ47" s="59"/>
      <c r="BR47" s="434"/>
      <c r="BS47" s="57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</row>
    <row r="48" spans="2:115" s="52" customFormat="1" ht="51">
      <c r="B48" s="52" t="s">
        <v>385</v>
      </c>
      <c r="C48" s="76" t="e">
        <f>'(1) People With or Had TB Data'!C519</f>
        <v>#DIV/0!</v>
      </c>
      <c r="H48" s="58"/>
      <c r="K48" s="81" t="s">
        <v>386</v>
      </c>
      <c r="L48" s="68" t="e">
        <f>'(2) Family Data'!C519</f>
        <v>#DIV/0!</v>
      </c>
      <c r="M48" s="60"/>
      <c r="N48" s="60"/>
      <c r="O48" s="60"/>
      <c r="P48" s="60"/>
      <c r="Q48" s="60"/>
      <c r="R48" s="60"/>
      <c r="S48" s="60"/>
      <c r="V48" s="52" t="s">
        <v>387</v>
      </c>
      <c r="W48" s="76" t="e">
        <f>'(3) Community Data'!C519</f>
        <v>#DIV/0!</v>
      </c>
      <c r="AE48" s="52" t="s">
        <v>388</v>
      </c>
      <c r="AF48" s="76" t="e">
        <f>'(4) Health Care Workers Data'!C519</f>
        <v>#DIV/0!</v>
      </c>
      <c r="BG48" s="59"/>
      <c r="BQ48" s="59"/>
      <c r="BR48" s="434"/>
      <c r="BS48" s="57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</row>
    <row r="49" spans="2:92" s="52" customFormat="1" ht="85">
      <c r="B49" s="52" t="s">
        <v>389</v>
      </c>
      <c r="C49" s="76" t="e">
        <f>'(1) People With or Had TB Data'!D519</f>
        <v>#DIV/0!</v>
      </c>
      <c r="H49" s="58"/>
      <c r="K49" s="81" t="s">
        <v>390</v>
      </c>
      <c r="L49" s="68" t="e">
        <f>'(2) Family Data'!D519</f>
        <v>#DIV/0!</v>
      </c>
      <c r="M49" s="60"/>
      <c r="N49" s="60"/>
      <c r="O49" s="60"/>
      <c r="P49" s="60"/>
      <c r="Q49" s="60"/>
      <c r="R49" s="60"/>
      <c r="S49" s="60"/>
      <c r="V49" s="52" t="s">
        <v>391</v>
      </c>
      <c r="W49" s="76" t="e">
        <f>'(3) Community Data'!D519</f>
        <v>#DIV/0!</v>
      </c>
      <c r="AE49" s="52" t="s">
        <v>392</v>
      </c>
      <c r="AF49" s="76" t="e">
        <f>'(4) Health Care Workers Data'!D519</f>
        <v>#DIV/0!</v>
      </c>
      <c r="BG49" s="59"/>
      <c r="BQ49" s="59"/>
      <c r="BR49" s="434"/>
      <c r="BS49" s="57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</row>
    <row r="50" spans="2:92" s="52" customFormat="1" ht="51">
      <c r="B50" s="52" t="s">
        <v>393</v>
      </c>
      <c r="C50" s="76" t="e">
        <f>'(1) People With or Had TB Data'!E519</f>
        <v>#DIV/0!</v>
      </c>
      <c r="H50" s="58"/>
      <c r="K50" s="81" t="s">
        <v>394</v>
      </c>
      <c r="L50" s="68" t="e">
        <f>'(2) Family Data'!E519</f>
        <v>#DIV/0!</v>
      </c>
      <c r="M50" s="60"/>
      <c r="N50" s="60"/>
      <c r="O50" s="60"/>
      <c r="P50" s="60"/>
      <c r="Q50" s="60"/>
      <c r="R50" s="60"/>
      <c r="S50" s="60"/>
      <c r="V50" s="52" t="s">
        <v>395</v>
      </c>
      <c r="W50" s="76" t="e">
        <f>'(3) Community Data'!E519</f>
        <v>#DIV/0!</v>
      </c>
      <c r="AE50" s="52" t="s">
        <v>396</v>
      </c>
      <c r="AF50" s="76" t="e">
        <f>'(4) Health Care Workers Data'!E519</f>
        <v>#DIV/0!</v>
      </c>
      <c r="BG50" s="59"/>
      <c r="BQ50" s="59"/>
      <c r="BR50" s="434"/>
      <c r="BS50" s="57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</row>
    <row r="51" spans="2:92" s="52" customFormat="1" ht="51">
      <c r="B51" s="52" t="s">
        <v>397</v>
      </c>
      <c r="C51" s="68" t="e">
        <f>'(1) People With or Had TB Data'!F519</f>
        <v>#DIV/0!</v>
      </c>
      <c r="H51" s="58"/>
      <c r="K51" s="81" t="s">
        <v>398</v>
      </c>
      <c r="L51" s="68" t="e">
        <f>'(2) Family Data'!F519</f>
        <v>#DIV/0!</v>
      </c>
      <c r="M51" s="60"/>
      <c r="N51" s="60"/>
      <c r="O51" s="60"/>
      <c r="P51" s="60"/>
      <c r="Q51" s="60"/>
      <c r="R51" s="60"/>
      <c r="S51" s="60"/>
      <c r="V51" s="52" t="s">
        <v>399</v>
      </c>
      <c r="W51" s="76" t="e">
        <f>'(3) Community Data'!F519</f>
        <v>#DIV/0!</v>
      </c>
      <c r="AE51" s="52" t="s">
        <v>400</v>
      </c>
      <c r="AF51" s="76" t="e">
        <f>'(4) Health Care Workers Data'!F519</f>
        <v>#DIV/0!</v>
      </c>
      <c r="BG51" s="59"/>
      <c r="BQ51" s="59"/>
      <c r="BR51" s="434"/>
      <c r="BS51" s="57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</row>
    <row r="52" spans="2:92" s="52" customFormat="1" ht="68">
      <c r="B52" s="52" t="s">
        <v>401</v>
      </c>
      <c r="C52" s="76" t="e">
        <f>'(1) People With or Had TB Data'!G519</f>
        <v>#DIV/0!</v>
      </c>
      <c r="H52" s="58"/>
      <c r="K52" s="81" t="s">
        <v>402</v>
      </c>
      <c r="L52" s="68" t="e">
        <f>'(2) Family Data'!G519</f>
        <v>#DIV/0!</v>
      </c>
      <c r="M52" s="60"/>
      <c r="N52" s="60"/>
      <c r="O52" s="60"/>
      <c r="P52" s="60"/>
      <c r="Q52" s="60"/>
      <c r="R52" s="60"/>
      <c r="S52" s="60"/>
      <c r="V52" s="52" t="s">
        <v>403</v>
      </c>
      <c r="W52" s="76" t="e">
        <f>'(3) Community Data'!G519</f>
        <v>#DIV/0!</v>
      </c>
      <c r="AE52" s="52" t="s">
        <v>404</v>
      </c>
      <c r="AF52" s="76" t="e">
        <f>'(4) Health Care Workers Data'!G519</f>
        <v>#DIV/0!</v>
      </c>
      <c r="BG52" s="59"/>
      <c r="BQ52" s="59"/>
      <c r="BR52" s="434"/>
      <c r="BS52" s="57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</row>
    <row r="53" spans="2:92" s="52" customFormat="1" ht="68">
      <c r="B53" s="52" t="s">
        <v>405</v>
      </c>
      <c r="C53" s="76" t="e">
        <f>'(1) People With or Had TB Data'!H519</f>
        <v>#DIV/0!</v>
      </c>
      <c r="H53" s="58"/>
      <c r="K53" s="81" t="s">
        <v>406</v>
      </c>
      <c r="L53" s="68" t="e">
        <f>'(2) Family Data'!H519</f>
        <v>#DIV/0!</v>
      </c>
      <c r="M53" s="60"/>
      <c r="N53" s="60"/>
      <c r="O53" s="60"/>
      <c r="P53" s="60"/>
      <c r="Q53" s="60"/>
      <c r="R53" s="60"/>
      <c r="S53" s="60"/>
      <c r="V53" s="52" t="s">
        <v>407</v>
      </c>
      <c r="W53" s="76" t="e">
        <f>'(3) Community Data'!H519</f>
        <v>#DIV/0!</v>
      </c>
      <c r="AE53" s="52" t="s">
        <v>408</v>
      </c>
      <c r="AF53" s="76" t="e">
        <f>'(4) Health Care Workers Data'!H519</f>
        <v>#DIV/0!</v>
      </c>
      <c r="BG53" s="59"/>
      <c r="BQ53" s="59"/>
      <c r="BR53" s="434"/>
      <c r="BS53" s="57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</row>
    <row r="54" spans="2:92" s="52" customFormat="1" ht="51">
      <c r="B54" s="52" t="s">
        <v>409</v>
      </c>
      <c r="C54" s="76" t="e">
        <f>'(1) People With or Had TB Data'!I519</f>
        <v>#DIV/0!</v>
      </c>
      <c r="H54" s="58"/>
      <c r="K54" s="81" t="s">
        <v>410</v>
      </c>
      <c r="L54" s="68" t="e">
        <f>'(2) Family Data'!I519</f>
        <v>#DIV/0!</v>
      </c>
      <c r="M54" s="60"/>
      <c r="N54" s="60"/>
      <c r="O54" s="60"/>
      <c r="P54" s="60"/>
      <c r="Q54" s="60"/>
      <c r="R54" s="60"/>
      <c r="S54" s="60"/>
      <c r="V54" s="52" t="s">
        <v>411</v>
      </c>
      <c r="W54" s="76" t="e">
        <f>'(3) Community Data'!I519</f>
        <v>#DIV/0!</v>
      </c>
      <c r="AE54" s="52" t="s">
        <v>412</v>
      </c>
      <c r="AF54" s="76" t="e">
        <f>'(4) Health Care Workers Data'!I519</f>
        <v>#DIV/0!</v>
      </c>
      <c r="BG54" s="59"/>
      <c r="BQ54" s="59"/>
      <c r="BR54" s="434"/>
      <c r="BS54" s="57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</row>
    <row r="55" spans="2:92" s="52" customFormat="1" ht="51">
      <c r="B55" s="52" t="s">
        <v>413</v>
      </c>
      <c r="C55" s="76" t="e">
        <f>'(1) People With or Had TB Data'!J519</f>
        <v>#DIV/0!</v>
      </c>
      <c r="H55" s="58"/>
      <c r="K55" s="81" t="s">
        <v>414</v>
      </c>
      <c r="L55" s="68" t="e">
        <f>'(2) Family Data'!J519</f>
        <v>#DIV/0!</v>
      </c>
      <c r="M55" s="60"/>
      <c r="N55" s="60"/>
      <c r="O55" s="60"/>
      <c r="P55" s="60"/>
      <c r="Q55" s="60"/>
      <c r="R55" s="60"/>
      <c r="S55" s="60"/>
      <c r="V55" s="52" t="s">
        <v>415</v>
      </c>
      <c r="W55" s="76" t="e">
        <f>'(3) Community Data'!J519</f>
        <v>#DIV/0!</v>
      </c>
      <c r="AE55" s="52" t="s">
        <v>416</v>
      </c>
      <c r="AF55" s="76" t="e">
        <f>'(4) Health Care Workers Data'!J519</f>
        <v>#DIV/0!</v>
      </c>
      <c r="BG55" s="59"/>
      <c r="BQ55" s="59"/>
      <c r="BR55" s="434"/>
      <c r="BS55" s="57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</row>
    <row r="56" spans="2:92" s="52" customFormat="1" ht="51">
      <c r="B56" s="52" t="s">
        <v>417</v>
      </c>
      <c r="C56" s="76" t="e">
        <f>'(1) People With or Had TB Data'!K519</f>
        <v>#DIV/0!</v>
      </c>
      <c r="H56" s="58"/>
      <c r="K56" s="81" t="s">
        <v>418</v>
      </c>
      <c r="L56" s="68" t="e">
        <f>'(2) Family Data'!K519</f>
        <v>#DIV/0!</v>
      </c>
      <c r="M56" s="60"/>
      <c r="N56" s="60"/>
      <c r="O56" s="60"/>
      <c r="P56" s="60"/>
      <c r="Q56" s="60"/>
      <c r="R56" s="60"/>
      <c r="S56" s="60"/>
      <c r="V56" s="52" t="s">
        <v>419</v>
      </c>
      <c r="W56" s="76" t="e">
        <f>'(3) Community Data'!K519</f>
        <v>#DIV/0!</v>
      </c>
      <c r="BG56" s="59"/>
      <c r="BQ56" s="59"/>
      <c r="BR56" s="434"/>
      <c r="BS56" s="57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</row>
    <row r="57" spans="2:92" s="52" customFormat="1" ht="51">
      <c r="B57" s="52" t="s">
        <v>420</v>
      </c>
      <c r="C57" s="76" t="e">
        <f>'(1) People With or Had TB Data'!L519</f>
        <v>#DIV/0!</v>
      </c>
      <c r="H57" s="58"/>
      <c r="K57" s="60"/>
      <c r="L57" s="60"/>
      <c r="M57" s="60"/>
      <c r="N57" s="60"/>
      <c r="O57" s="60"/>
      <c r="P57" s="60"/>
      <c r="Q57" s="60"/>
      <c r="R57" s="60"/>
      <c r="S57" s="60"/>
      <c r="V57" s="52" t="s">
        <v>421</v>
      </c>
      <c r="W57" s="76" t="e">
        <f>'(3) Community Data'!L519</f>
        <v>#DIV/0!</v>
      </c>
      <c r="BG57" s="59"/>
      <c r="BQ57" s="59"/>
      <c r="BR57" s="434"/>
      <c r="BS57" s="57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</row>
    <row r="58" spans="2:92" s="52" customFormat="1" ht="17">
      <c r="B58" s="52" t="s">
        <v>422</v>
      </c>
      <c r="C58" s="76" t="e">
        <f>'(1) People With or Had TB Data'!M519</f>
        <v>#DIV/0!</v>
      </c>
      <c r="H58" s="58"/>
      <c r="K58" s="60"/>
      <c r="L58" s="60"/>
      <c r="M58" s="60"/>
      <c r="N58" s="60"/>
      <c r="O58" s="60"/>
      <c r="P58" s="60"/>
      <c r="Q58" s="60"/>
      <c r="R58" s="60"/>
      <c r="S58" s="60"/>
      <c r="BG58" s="59"/>
      <c r="BQ58" s="59"/>
      <c r="BR58" s="434"/>
      <c r="BS58" s="57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</row>
    <row r="59" spans="2:92" s="52" customFormat="1">
      <c r="C59" s="77"/>
      <c r="H59" s="58"/>
      <c r="K59" s="60"/>
      <c r="L59" s="60"/>
      <c r="M59" s="60"/>
      <c r="N59" s="60"/>
      <c r="O59" s="60"/>
      <c r="P59" s="60"/>
      <c r="Q59" s="60"/>
      <c r="R59" s="60"/>
      <c r="S59" s="60"/>
      <c r="BG59" s="59"/>
      <c r="BQ59" s="59"/>
      <c r="BR59" s="435"/>
      <c r="BS59" s="57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</row>
    <row r="60" spans="2:92" s="52" customFormat="1">
      <c r="C60" s="58"/>
      <c r="H60" s="58"/>
      <c r="K60" s="60"/>
      <c r="L60" s="60"/>
      <c r="M60" s="60"/>
      <c r="N60" s="60"/>
      <c r="O60" s="60"/>
      <c r="P60" s="60"/>
      <c r="Q60" s="60"/>
      <c r="R60" s="60"/>
      <c r="S60" s="60"/>
      <c r="BG60" s="59"/>
      <c r="BR60" s="51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</row>
    <row r="61" spans="2:92" s="52" customFormat="1">
      <c r="C61" s="58"/>
      <c r="H61" s="58"/>
      <c r="K61" s="60"/>
      <c r="L61" s="60"/>
      <c r="M61" s="60"/>
      <c r="N61" s="60"/>
      <c r="O61" s="60"/>
      <c r="P61" s="60"/>
      <c r="Q61" s="60"/>
      <c r="R61" s="60"/>
      <c r="S61" s="60"/>
      <c r="BG61" s="59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</row>
    <row r="62" spans="2:92" s="52" customFormat="1">
      <c r="C62" s="58"/>
      <c r="H62" s="58"/>
      <c r="K62" s="60"/>
      <c r="L62" s="60"/>
      <c r="M62" s="60"/>
      <c r="N62" s="60"/>
      <c r="O62" s="60"/>
      <c r="P62" s="60"/>
      <c r="Q62" s="60"/>
      <c r="R62" s="60"/>
      <c r="S62" s="60"/>
      <c r="BG62" s="59"/>
      <c r="BR62" s="56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</row>
    <row r="63" spans="2:92" s="52" customFormat="1" ht="201" customHeight="1">
      <c r="C63" s="58"/>
      <c r="H63" s="58"/>
      <c r="K63" s="60"/>
      <c r="L63" s="60"/>
      <c r="M63" s="60"/>
      <c r="N63" s="60"/>
      <c r="O63" s="60"/>
      <c r="P63" s="60"/>
      <c r="Q63" s="60"/>
      <c r="R63" s="60"/>
      <c r="S63" s="60"/>
      <c r="BG63" s="59"/>
      <c r="BQ63" s="59"/>
      <c r="BR63" s="433" t="s">
        <v>423</v>
      </c>
      <c r="BS63" s="57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</row>
    <row r="64" spans="2:92" s="52" customFormat="1">
      <c r="C64" s="58"/>
      <c r="H64" s="58"/>
      <c r="K64" s="60"/>
      <c r="L64" s="60"/>
      <c r="M64" s="60"/>
      <c r="N64" s="60"/>
      <c r="O64" s="60"/>
      <c r="P64" s="60"/>
      <c r="Q64" s="60"/>
      <c r="R64" s="60"/>
      <c r="S64" s="60"/>
      <c r="BG64" s="59"/>
      <c r="BQ64" s="59"/>
      <c r="BR64" s="434"/>
      <c r="BS64" s="57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</row>
    <row r="65" spans="2:92" s="52" customFormat="1" ht="16" customHeight="1">
      <c r="C65" s="58"/>
      <c r="H65" s="58"/>
      <c r="K65" s="60"/>
      <c r="L65" s="60"/>
      <c r="M65" s="60"/>
      <c r="N65" s="60"/>
      <c r="O65" s="60"/>
      <c r="P65" s="60"/>
      <c r="Q65" s="60"/>
      <c r="R65" s="60"/>
      <c r="S65" s="60"/>
      <c r="BG65" s="59"/>
      <c r="BQ65" s="59"/>
      <c r="BR65" s="434"/>
      <c r="BS65" s="57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</row>
    <row r="66" spans="2:92" s="52" customFormat="1" ht="85">
      <c r="B66" s="114" t="s">
        <v>424</v>
      </c>
      <c r="C66" s="115" t="s">
        <v>425</v>
      </c>
      <c r="D66" s="115" t="s">
        <v>426</v>
      </c>
      <c r="E66" s="115" t="s">
        <v>427</v>
      </c>
      <c r="F66" s="115" t="s">
        <v>428</v>
      </c>
      <c r="G66" s="115" t="s">
        <v>429</v>
      </c>
      <c r="H66" s="115" t="s">
        <v>430</v>
      </c>
      <c r="I66" s="115" t="s">
        <v>431</v>
      </c>
      <c r="K66" s="114" t="s">
        <v>432</v>
      </c>
      <c r="L66" s="115" t="s">
        <v>425</v>
      </c>
      <c r="M66" s="115" t="s">
        <v>426</v>
      </c>
      <c r="N66" s="115" t="s">
        <v>427</v>
      </c>
      <c r="O66" s="115" t="s">
        <v>428</v>
      </c>
      <c r="P66" s="115" t="s">
        <v>429</v>
      </c>
      <c r="Q66" s="115" t="s">
        <v>430</v>
      </c>
      <c r="R66" s="115" t="s">
        <v>431</v>
      </c>
      <c r="S66" s="60"/>
      <c r="AE66" s="114" t="s">
        <v>433</v>
      </c>
      <c r="AF66" s="80"/>
      <c r="AG66" s="80"/>
      <c r="AH66" s="80"/>
      <c r="AI66" s="80"/>
      <c r="AJ66" s="80"/>
      <c r="AK66" s="80"/>
      <c r="BG66" s="59"/>
      <c r="BQ66" s="59"/>
      <c r="BR66" s="434"/>
      <c r="BS66" s="57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</row>
    <row r="67" spans="2:92" s="52" customFormat="1" ht="17">
      <c r="B67" s="116" t="str">
        <f>"Stigma in "&amp;'(1) People With or Had TB Data'!$U$2</f>
        <v>Stigma in Hospitals/Clinics</v>
      </c>
      <c r="C67" s="68" t="e">
        <f>'(1) People With or Had TB Data'!U507/'(1) People With or Had TB Data'!$B$509</f>
        <v>#DIV/0!</v>
      </c>
      <c r="D67" s="76" t="e">
        <f>'(1) People With or Had TB Data'!V507/'(1) People With or Had TB Data'!$B$509</f>
        <v>#DIV/0!</v>
      </c>
      <c r="E67" s="76" t="e">
        <f>'(1) People With or Had TB Data'!W507/'(1) People With or Had TB Data'!$B$509</f>
        <v>#DIV/0!</v>
      </c>
      <c r="F67" s="76" t="e">
        <f>'(1) People With or Had TB Data'!X507/'(1) People With or Had TB Data'!$B$509</f>
        <v>#DIV/0!</v>
      </c>
      <c r="G67" s="76" t="e">
        <f>'(1) People With or Had TB Data'!Y507/'(1) People With or Had TB Data'!$B$509</f>
        <v>#DIV/0!</v>
      </c>
      <c r="H67" s="68" t="e">
        <f>'(1) People With or Had TB Data'!Z507/'(1) People With or Had TB Data'!$B$509</f>
        <v>#DIV/0!</v>
      </c>
      <c r="I67" s="68" t="e">
        <f>'(1) People With or Had TB Data'!AA507/'(1) People With or Had TB Data'!$B$509</f>
        <v>#DIV/0!</v>
      </c>
      <c r="K67" s="80" t="str">
        <f>"Stigma in "&amp;'(2) Family Data'!N2</f>
        <v>Stigma in Hospitals/Clinics</v>
      </c>
      <c r="L67" s="68" t="e">
        <f>'(2) Family Data'!M507/'(2) Family Data'!$B$509</f>
        <v>#DIV/0!</v>
      </c>
      <c r="M67" s="68" t="e">
        <f>'(2) Family Data'!N507/'(2) Family Data'!$B$509</f>
        <v>#DIV/0!</v>
      </c>
      <c r="N67" s="68" t="e">
        <f>'(2) Family Data'!O507/'(2) Family Data'!$B$509</f>
        <v>#DIV/0!</v>
      </c>
      <c r="O67" s="68" t="e">
        <f>'(2) Family Data'!P507/'(2) Family Data'!$B$509</f>
        <v>#DIV/0!</v>
      </c>
      <c r="P67" s="68" t="e">
        <f>'(2) Family Data'!Q507/'(2) Family Data'!$B$509</f>
        <v>#DIV/0!</v>
      </c>
      <c r="Q67" s="68" t="e">
        <f>'(2) Family Data'!R507/'(2) Family Data'!$B$509</f>
        <v>#DIV/0!</v>
      </c>
      <c r="R67" s="68" t="e">
        <f>'(2) Family Data'!S507/'(2) Family Data'!$B$509</f>
        <v>#DIV/0!</v>
      </c>
      <c r="S67" s="60"/>
      <c r="AE67" s="80" t="str">
        <f>'(4) Health Care Workers Data'!L2</f>
        <v>Hospitals/Clinics</v>
      </c>
      <c r="AF67" s="68" t="e">
        <f>'(4) Health Care Workers Data'!L507/'(4) Health Care Workers Data'!$B$509</f>
        <v>#DIV/0!</v>
      </c>
      <c r="AG67" s="68"/>
      <c r="AH67" s="68"/>
      <c r="AI67" s="68"/>
      <c r="AJ67" s="68"/>
      <c r="AK67" s="68"/>
      <c r="BG67" s="59"/>
      <c r="BQ67" s="59"/>
      <c r="BR67" s="434"/>
      <c r="BS67" s="57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</row>
    <row r="68" spans="2:92" s="52" customFormat="1" ht="17">
      <c r="B68" s="116" t="str">
        <f>"Stigma in "&amp;'(1) People With or Had TB Data'!$AB$2</f>
        <v>Stigma in Community/Neighbors</v>
      </c>
      <c r="C68" s="68" t="e">
        <f>'(1) People With or Had TB Data'!AB507/'(1) People With or Had TB Data'!$B$509</f>
        <v>#DIV/0!</v>
      </c>
      <c r="D68" s="76" t="e">
        <f>'(1) People With or Had TB Data'!AC507/'(1) People With or Had TB Data'!$B$509</f>
        <v>#DIV/0!</v>
      </c>
      <c r="E68" s="76" t="e">
        <f>'(1) People With or Had TB Data'!AD507/'(1) People With or Had TB Data'!$B$509</f>
        <v>#DIV/0!</v>
      </c>
      <c r="F68" s="76" t="e">
        <f>'(1) People With or Had TB Data'!AE507/'(1) People With or Had TB Data'!$B$509</f>
        <v>#DIV/0!</v>
      </c>
      <c r="G68" s="76" t="e">
        <f>'(1) People With or Had TB Data'!AF507/'(1) People With or Had TB Data'!$B$509</f>
        <v>#DIV/0!</v>
      </c>
      <c r="H68" s="68" t="e">
        <f>'(1) People With or Had TB Data'!AG507/'(1) People With or Had TB Data'!$B$509</f>
        <v>#DIV/0!</v>
      </c>
      <c r="I68" s="68" t="e">
        <f>'(1) People With or Had TB Data'!AH507/'(1) People With or Had TB Data'!$B$509</f>
        <v>#DIV/0!</v>
      </c>
      <c r="K68" s="80" t="str">
        <f>"Stigma in "&amp;'(2) Family Data'!U2</f>
        <v>Stigma in Community/Neighbors</v>
      </c>
      <c r="L68" s="68" t="e">
        <f>'(2) Family Data'!T507/'(2) Family Data'!$B$509</f>
        <v>#DIV/0!</v>
      </c>
      <c r="M68" s="68" t="e">
        <f>'(2) Family Data'!U507/'(2) Family Data'!$B$509</f>
        <v>#DIV/0!</v>
      </c>
      <c r="N68" s="68" t="e">
        <f>'(2) Family Data'!V507/'(2) Family Data'!$B$509</f>
        <v>#DIV/0!</v>
      </c>
      <c r="O68" s="68" t="e">
        <f>'(2) Family Data'!W507/'(2) Family Data'!$B$509</f>
        <v>#DIV/0!</v>
      </c>
      <c r="P68" s="68" t="e">
        <f>'(2) Family Data'!X507/'(2) Family Data'!$B$509</f>
        <v>#DIV/0!</v>
      </c>
      <c r="Q68" s="68" t="e">
        <f>'(2) Family Data'!Y507/'(2) Family Data'!$B$509</f>
        <v>#DIV/0!</v>
      </c>
      <c r="R68" s="68" t="e">
        <f>'(2) Family Data'!Z507/'(2) Family Data'!$B$509</f>
        <v>#DIV/0!</v>
      </c>
      <c r="S68" s="60"/>
      <c r="AE68" s="80" t="str">
        <f>'(4) Health Care Workers Data'!R2</f>
        <v>Community/Neighbors</v>
      </c>
      <c r="AF68" s="68" t="e">
        <f>'(4) Health Care Workers Data'!R507/'(4) Health Care Workers Data'!$B$509</f>
        <v>#DIV/0!</v>
      </c>
      <c r="AG68" s="68"/>
      <c r="AH68" s="68"/>
      <c r="AI68" s="68"/>
      <c r="AJ68" s="68"/>
      <c r="AK68" s="68"/>
      <c r="BG68" s="59"/>
      <c r="BQ68" s="59"/>
      <c r="BR68" s="434"/>
      <c r="BS68" s="57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</row>
    <row r="69" spans="2:92" s="52" customFormat="1" ht="17">
      <c r="B69" s="116" t="str">
        <f>"Stigma in "&amp;'(1) People With or Had TB Data'!$AI$2</f>
        <v>Stigma in Home/Family</v>
      </c>
      <c r="C69" s="68" t="e">
        <f>'(1) People With or Had TB Data'!AI507/'(1) People With or Had TB Data'!$B$509</f>
        <v>#DIV/0!</v>
      </c>
      <c r="D69" s="76" t="e">
        <f>'(1) People With or Had TB Data'!AJ507/'(1) People With or Had TB Data'!$B$509</f>
        <v>#DIV/0!</v>
      </c>
      <c r="E69" s="76" t="e">
        <f>'(1) People With or Had TB Data'!AK507/'(1) People With or Had TB Data'!$B$509</f>
        <v>#DIV/0!</v>
      </c>
      <c r="F69" s="76" t="e">
        <f>'(1) People With or Had TB Data'!AL507/'(1) People With or Had TB Data'!$B$509</f>
        <v>#DIV/0!</v>
      </c>
      <c r="G69" s="76" t="e">
        <f>'(1) People With or Had TB Data'!AM507/'(1) People With or Had TB Data'!$B$509</f>
        <v>#DIV/0!</v>
      </c>
      <c r="H69" s="68" t="e">
        <f>'(1) People With or Had TB Data'!AN507/'(1) People With or Had TB Data'!$B$509</f>
        <v>#DIV/0!</v>
      </c>
      <c r="I69" s="68" t="e">
        <f>'(1) People With or Had TB Data'!AO507/'(1) People With or Had TB Data'!$B$509</f>
        <v>#DIV/0!</v>
      </c>
      <c r="K69" s="80" t="str">
        <f>"Stigma in "&amp;'(2) Family Data'!AB2</f>
        <v>Stigma in Family/Relatives</v>
      </c>
      <c r="L69" s="68" t="e">
        <f>'(2) Family Data'!AA507/'(2) Family Data'!$B$509</f>
        <v>#DIV/0!</v>
      </c>
      <c r="M69" s="68" t="e">
        <f>'(2) Family Data'!AB507/'(2) Family Data'!$B$509</f>
        <v>#DIV/0!</v>
      </c>
      <c r="N69" s="68" t="e">
        <f>'(2) Family Data'!AC507/'(2) Family Data'!$B$509</f>
        <v>#DIV/0!</v>
      </c>
      <c r="O69" s="68" t="e">
        <f>'(2) Family Data'!AD507/'(2) Family Data'!$B$509</f>
        <v>#DIV/0!</v>
      </c>
      <c r="P69" s="68" t="e">
        <f>'(2) Family Data'!AE507/'(2) Family Data'!$B$509</f>
        <v>#DIV/0!</v>
      </c>
      <c r="Q69" s="68" t="e">
        <f>'(2) Family Data'!AF507/'(2) Family Data'!$B$509</f>
        <v>#DIV/0!</v>
      </c>
      <c r="R69" s="68" t="e">
        <f>'(2) Family Data'!AG507/'(2) Family Data'!$B$509</f>
        <v>#DIV/0!</v>
      </c>
      <c r="S69" s="60"/>
      <c r="AE69" s="80" t="str">
        <f>'(4) Health Care Workers Data'!X2</f>
        <v>Family/Relatives</v>
      </c>
      <c r="AF69" s="68" t="e">
        <f>'(4) Health Care Workers Data'!X507/'(4) Health Care Workers Data'!$B$509</f>
        <v>#DIV/0!</v>
      </c>
      <c r="AG69" s="68"/>
      <c r="AH69" s="68"/>
      <c r="AI69" s="68"/>
      <c r="AJ69" s="68"/>
      <c r="AK69" s="68"/>
      <c r="BG69" s="59"/>
      <c r="BQ69" s="59"/>
      <c r="BR69" s="434"/>
      <c r="BS69" s="57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</row>
    <row r="70" spans="2:92" s="52" customFormat="1" ht="17">
      <c r="B70" s="116" t="str">
        <f>"Stigma in "&amp;'(1) People With or Had TB Data'!$AP$2</f>
        <v>Stigma in Workplace</v>
      </c>
      <c r="C70" s="68" t="e">
        <f>'(1) People With or Had TB Data'!AP507/'(1) People With or Had TB Data'!$B$509</f>
        <v>#DIV/0!</v>
      </c>
      <c r="D70" s="76" t="e">
        <f>'(1) People With or Had TB Data'!AQ507/'(1) People With or Had TB Data'!$B$509</f>
        <v>#DIV/0!</v>
      </c>
      <c r="E70" s="76" t="e">
        <f>'(1) People With or Had TB Data'!AR507/'(1) People With or Had TB Data'!$B$509</f>
        <v>#DIV/0!</v>
      </c>
      <c r="F70" s="76" t="e">
        <f>'(1) People With or Had TB Data'!AS507/'(1) People With or Had TB Data'!$B$509</f>
        <v>#DIV/0!</v>
      </c>
      <c r="G70" s="76" t="e">
        <f>'(1) People With or Had TB Data'!AT507/'(1) People With or Had TB Data'!$B$509</f>
        <v>#DIV/0!</v>
      </c>
      <c r="H70" s="68" t="e">
        <f>'(1) People With or Had TB Data'!AU507/'(1) People With or Had TB Data'!$B$509</f>
        <v>#DIV/0!</v>
      </c>
      <c r="I70" s="68" t="e">
        <f>'(1) People With or Had TB Data'!AV507/'(1) People With or Had TB Data'!$B$509</f>
        <v>#DIV/0!</v>
      </c>
      <c r="K70" s="80" t="str">
        <f>"Stigma in "&amp;'(2) Family Data'!AI2</f>
        <v>Stigma in Workplace</v>
      </c>
      <c r="L70" s="68" t="e">
        <f>'(2) Family Data'!AH507/'(2) Family Data'!$B$509</f>
        <v>#DIV/0!</v>
      </c>
      <c r="M70" s="68" t="e">
        <f>'(2) Family Data'!AI507/'(2) Family Data'!$B$509</f>
        <v>#DIV/0!</v>
      </c>
      <c r="N70" s="68" t="e">
        <f>'(2) Family Data'!AJ507/'(2) Family Data'!$B$509</f>
        <v>#DIV/0!</v>
      </c>
      <c r="O70" s="68" t="e">
        <f>'(2) Family Data'!AK507/'(2) Family Data'!$B$509</f>
        <v>#DIV/0!</v>
      </c>
      <c r="P70" s="68" t="e">
        <f>'(2) Family Data'!AL507/'(2) Family Data'!$B$509</f>
        <v>#DIV/0!</v>
      </c>
      <c r="Q70" s="68" t="e">
        <f>'(2) Family Data'!AM507/'(2) Family Data'!$B$509</f>
        <v>#DIV/0!</v>
      </c>
      <c r="R70" s="68" t="e">
        <f>'(2) Family Data'!AN507/'(2) Family Data'!$B$509</f>
        <v>#DIV/0!</v>
      </c>
      <c r="S70" s="60"/>
      <c r="AE70" s="80"/>
      <c r="AF70" s="68"/>
      <c r="AG70" s="68"/>
      <c r="AH70" s="68"/>
      <c r="AI70" s="68"/>
      <c r="AJ70" s="68"/>
      <c r="AK70" s="68"/>
      <c r="BG70" s="59"/>
      <c r="BQ70" s="59"/>
      <c r="BR70" s="434"/>
      <c r="BS70" s="57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</row>
    <row r="71" spans="2:92" s="52" customFormat="1" ht="17">
      <c r="B71" s="116" t="str">
        <f>"Stigma in "&amp;'(1) People With or Had TB Data'!$AW$2</f>
        <v xml:space="preserve">Stigma in [Insert Other Setting 1] </v>
      </c>
      <c r="C71" s="68" t="e">
        <f>'(1) People With or Had TB Data'!AW507/'(1) People With or Had TB Data'!$B$509</f>
        <v>#DIV/0!</v>
      </c>
      <c r="D71" s="76" t="e">
        <f>'(1) People With or Had TB Data'!AX507/'(1) People With or Had TB Data'!$B$509</f>
        <v>#DIV/0!</v>
      </c>
      <c r="E71" s="76" t="e">
        <f>'(1) People With or Had TB Data'!AY507/'(1) People With or Had TB Data'!$B$509</f>
        <v>#DIV/0!</v>
      </c>
      <c r="F71" s="76" t="e">
        <f>'(1) People With or Had TB Data'!AZ507/'(1) People With or Had TB Data'!$B$509</f>
        <v>#DIV/0!</v>
      </c>
      <c r="G71" s="76" t="e">
        <f>'(1) People With or Had TB Data'!BA507/'(1) People With or Had TB Data'!$B$509</f>
        <v>#DIV/0!</v>
      </c>
      <c r="H71" s="68" t="e">
        <f>'(1) People With or Had TB Data'!BB507/'(1) People With or Had TB Data'!$B$509</f>
        <v>#DIV/0!</v>
      </c>
      <c r="I71" s="68" t="e">
        <f>'(1) People With or Had TB Data'!BC507/'(1) People With or Had TB Data'!$B$509</f>
        <v>#DIV/0!</v>
      </c>
      <c r="K71" s="80" t="str">
        <f>"Stigma in "&amp;'(2) Family Data'!AP2</f>
        <v xml:space="preserve">Stigma in [Insert Other Setting 1] </v>
      </c>
      <c r="L71" s="68" t="e">
        <f>'(2) Family Data'!AO507/'(2) Family Data'!$B$509</f>
        <v>#DIV/0!</v>
      </c>
      <c r="M71" s="68" t="e">
        <f>'(2) Family Data'!AP507/'(2) Family Data'!$B$509</f>
        <v>#DIV/0!</v>
      </c>
      <c r="N71" s="68" t="e">
        <f>'(2) Family Data'!AQ507/'(2) Family Data'!$B$509</f>
        <v>#DIV/0!</v>
      </c>
      <c r="O71" s="68" t="e">
        <f>'(2) Family Data'!AR507/'(2) Family Data'!$B$509</f>
        <v>#DIV/0!</v>
      </c>
      <c r="P71" s="68" t="e">
        <f>'(2) Family Data'!AS507/'(2) Family Data'!$B$509</f>
        <v>#DIV/0!</v>
      </c>
      <c r="Q71" s="68" t="e">
        <f>'(2) Family Data'!AT507/'(2) Family Data'!$B$509</f>
        <v>#DIV/0!</v>
      </c>
      <c r="R71" s="68" t="e">
        <f>'(2) Family Data'!AU507/'(2) Family Data'!$B$509</f>
        <v>#DIV/0!</v>
      </c>
      <c r="S71" s="60"/>
      <c r="AE71" s="80"/>
      <c r="AF71" s="68"/>
      <c r="AG71" s="68"/>
      <c r="AH71" s="68"/>
      <c r="AI71" s="68"/>
      <c r="AJ71" s="68"/>
      <c r="AK71" s="68"/>
      <c r="BG71" s="59"/>
      <c r="BQ71" s="59"/>
      <c r="BR71" s="434"/>
      <c r="BS71" s="57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</row>
    <row r="72" spans="2:92" s="52" customFormat="1" ht="17">
      <c r="B72" s="116" t="str">
        <f>"Stigma in "&amp;'(1) People With or Had TB Data'!$BD$2</f>
        <v xml:space="preserve">Stigma in [Insert Other Setting 2] </v>
      </c>
      <c r="C72" s="68" t="e">
        <f>'(1) People With or Had TB Data'!BD507/'(1) People With or Had TB Data'!$B$509</f>
        <v>#DIV/0!</v>
      </c>
      <c r="D72" s="76" t="e">
        <f>'(1) People With or Had TB Data'!BE507/'(1) People With or Had TB Data'!$B$509</f>
        <v>#DIV/0!</v>
      </c>
      <c r="E72" s="76" t="e">
        <f>'(1) People With or Had TB Data'!BF507/'(1) People With or Had TB Data'!$B$509</f>
        <v>#DIV/0!</v>
      </c>
      <c r="F72" s="76" t="e">
        <f>'(1) People With or Had TB Data'!BG507/'(1) People With or Had TB Data'!$B$509</f>
        <v>#DIV/0!</v>
      </c>
      <c r="G72" s="76" t="e">
        <f>'(1) People With or Had TB Data'!BH507/'(1) People With or Had TB Data'!$B$509</f>
        <v>#DIV/0!</v>
      </c>
      <c r="H72" s="68" t="e">
        <f>'(1) People With or Had TB Data'!BI507/'(1) People With or Had TB Data'!$B$509</f>
        <v>#DIV/0!</v>
      </c>
      <c r="I72" s="68" t="e">
        <f>'(1) People With or Had TB Data'!BJ507/'(1) People With or Had TB Data'!$B$509</f>
        <v>#DIV/0!</v>
      </c>
      <c r="K72" s="80" t="str">
        <f>"Stigma in "&amp;'(2) Family Data'!AW2</f>
        <v xml:space="preserve">Stigma in [Insert Other Setting 2] </v>
      </c>
      <c r="L72" s="68" t="e">
        <f>'(2) Family Data'!AV507/'(2) Family Data'!$B$509</f>
        <v>#DIV/0!</v>
      </c>
      <c r="M72" s="68" t="e">
        <f>'(2) Family Data'!AW507/'(2) Family Data'!$B$509</f>
        <v>#DIV/0!</v>
      </c>
      <c r="N72" s="68" t="e">
        <f>'(2) Family Data'!AX507/'(2) Family Data'!$B$509</f>
        <v>#DIV/0!</v>
      </c>
      <c r="O72" s="68" t="e">
        <f>'(2) Family Data'!AY507/'(2) Family Data'!$B$509</f>
        <v>#DIV/0!</v>
      </c>
      <c r="P72" s="68" t="e">
        <f>'(2) Family Data'!AZ507/'(2) Family Data'!$B$509</f>
        <v>#DIV/0!</v>
      </c>
      <c r="Q72" s="68" t="e">
        <f>'(2) Family Data'!BA507/'(2) Family Data'!$B$509</f>
        <v>#DIV/0!</v>
      </c>
      <c r="R72" s="68" t="e">
        <f>'(2) Family Data'!BB507/'(2) Family Data'!$B$509</f>
        <v>#DIV/0!</v>
      </c>
      <c r="S72" s="60"/>
      <c r="AE72" s="80"/>
      <c r="AF72" s="68"/>
      <c r="AG72" s="68"/>
      <c r="AH72" s="68"/>
      <c r="AI72" s="68"/>
      <c r="AJ72" s="68"/>
      <c r="AK72" s="68"/>
      <c r="BG72" s="59"/>
      <c r="BQ72" s="59"/>
      <c r="BR72" s="434"/>
      <c r="BS72" s="57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</row>
    <row r="73" spans="2:92" s="52" customFormat="1">
      <c r="B73" s="117"/>
      <c r="C73" s="68"/>
      <c r="D73" s="76"/>
      <c r="E73" s="76"/>
      <c r="F73" s="76"/>
      <c r="G73" s="76"/>
      <c r="H73" s="68"/>
      <c r="I73" s="76"/>
      <c r="K73" s="60"/>
      <c r="L73" s="60"/>
      <c r="M73" s="60"/>
      <c r="N73" s="60"/>
      <c r="O73" s="60"/>
      <c r="P73" s="60"/>
      <c r="Q73" s="60"/>
      <c r="R73" s="60"/>
      <c r="S73" s="60"/>
      <c r="AE73" s="60"/>
      <c r="AF73" s="60"/>
      <c r="AG73" s="60"/>
      <c r="AH73" s="60"/>
      <c r="AI73" s="60"/>
      <c r="AJ73" s="60"/>
      <c r="AK73" s="60"/>
      <c r="BG73" s="59"/>
      <c r="BQ73" s="59"/>
      <c r="BR73" s="434"/>
      <c r="BS73" s="57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</row>
    <row r="74" spans="2:92" s="52" customFormat="1">
      <c r="C74" s="58"/>
      <c r="H74" s="58"/>
      <c r="K74" s="60"/>
      <c r="L74" s="60"/>
      <c r="M74" s="60"/>
      <c r="N74" s="60"/>
      <c r="O74" s="60"/>
      <c r="P74" s="60"/>
      <c r="Q74" s="60"/>
      <c r="R74" s="60"/>
      <c r="S74" s="60"/>
      <c r="AE74" s="60"/>
      <c r="AF74" s="60"/>
      <c r="AG74" s="60"/>
      <c r="AH74" s="60"/>
      <c r="AI74" s="60"/>
      <c r="AJ74" s="60"/>
      <c r="AK74" s="60"/>
      <c r="BG74" s="59"/>
      <c r="BQ74" s="59"/>
      <c r="BR74" s="434"/>
      <c r="BS74" s="57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</row>
    <row r="75" spans="2:92" s="52" customFormat="1" ht="85">
      <c r="B75" s="118" t="s">
        <v>434</v>
      </c>
      <c r="C75" s="115" t="str">
        <f>C66</f>
        <v>(1) Recognizing symptoms</v>
      </c>
      <c r="D75" s="115" t="str">
        <f t="shared" ref="D75:I75" si="0">D66</f>
        <v>(2) Seeking care</v>
      </c>
      <c r="E75" s="115" t="str">
        <f t="shared" si="0"/>
        <v>(3) Getting an accurate diagnosis</v>
      </c>
      <c r="F75" s="115" t="str">
        <f t="shared" si="0"/>
        <v>(4) Beginning treatment</v>
      </c>
      <c r="G75" s="115" t="str">
        <f t="shared" si="0"/>
        <v>(5) Getting treatment adherence support</v>
      </c>
      <c r="H75" s="115" t="str">
        <f t="shared" si="0"/>
        <v>(6) Completing treatment</v>
      </c>
      <c r="I75" s="115" t="str">
        <f t="shared" si="0"/>
        <v>(7) Getting post-treatment follow-up services</v>
      </c>
      <c r="K75" s="118" t="s">
        <v>435</v>
      </c>
      <c r="L75" s="115" t="s">
        <v>425</v>
      </c>
      <c r="M75" s="115" t="s">
        <v>426</v>
      </c>
      <c r="N75" s="115" t="s">
        <v>427</v>
      </c>
      <c r="O75" s="115" t="s">
        <v>428</v>
      </c>
      <c r="P75" s="115" t="s">
        <v>429</v>
      </c>
      <c r="Q75" s="115" t="s">
        <v>430</v>
      </c>
      <c r="R75" s="115" t="s">
        <v>431</v>
      </c>
      <c r="S75" s="60"/>
      <c r="V75" s="118" t="s">
        <v>436</v>
      </c>
      <c r="W75" s="115" t="s">
        <v>425</v>
      </c>
      <c r="X75" s="115" t="s">
        <v>426</v>
      </c>
      <c r="Y75" s="115" t="s">
        <v>427</v>
      </c>
      <c r="Z75" s="115" t="s">
        <v>428</v>
      </c>
      <c r="AA75" s="115" t="s">
        <v>429</v>
      </c>
      <c r="AB75" s="115" t="s">
        <v>430</v>
      </c>
      <c r="AC75" s="115" t="s">
        <v>431</v>
      </c>
      <c r="AE75" s="118" t="s">
        <v>437</v>
      </c>
      <c r="AF75" s="80"/>
      <c r="AG75" s="80"/>
      <c r="AH75" s="80"/>
      <c r="AI75" s="80"/>
      <c r="AJ75" s="80"/>
      <c r="AK75" s="80"/>
      <c r="BG75" s="59"/>
      <c r="BQ75" s="59"/>
      <c r="BR75" s="434"/>
      <c r="BS75" s="57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</row>
    <row r="76" spans="2:92" s="52" customFormat="1" ht="34">
      <c r="B76" s="116" t="str">
        <f>B67</f>
        <v>Stigma in Hospitals/Clinics</v>
      </c>
      <c r="C76" s="68" t="e">
        <f>'(1) People With or Had TB Data'!BM507/'(1) People With or Had TB Data'!$B$509</f>
        <v>#DIV/0!</v>
      </c>
      <c r="D76" s="76" t="e">
        <f>'(1) People With or Had TB Data'!BN507/'(1) People With or Had TB Data'!$B$509</f>
        <v>#DIV/0!</v>
      </c>
      <c r="E76" s="76" t="e">
        <f>'(1) People With or Had TB Data'!BO507/'(1) People With or Had TB Data'!$B$509</f>
        <v>#DIV/0!</v>
      </c>
      <c r="F76" s="76" t="e">
        <f>'(1) People With or Had TB Data'!BP507/'(1) People With or Had TB Data'!$B$509</f>
        <v>#DIV/0!</v>
      </c>
      <c r="G76" s="76" t="e">
        <f>'(1) People With or Had TB Data'!BQ507/'(1) People With or Had TB Data'!$B$509</f>
        <v>#DIV/0!</v>
      </c>
      <c r="H76" s="68" t="e">
        <f>'(1) People With or Had TB Data'!BR507/'(1) People With or Had TB Data'!$B$509</f>
        <v>#DIV/0!</v>
      </c>
      <c r="I76" s="68" t="e">
        <f>'(1) People With or Had TB Data'!BS507/'(1) People With or Had TB Data'!$B$509</f>
        <v>#DIV/0!</v>
      </c>
      <c r="K76" s="80" t="str">
        <f>K67</f>
        <v>Stigma in Hospitals/Clinics</v>
      </c>
      <c r="L76" s="68" t="e">
        <f>'(2) Family Data'!BE507/'(2) Family Data'!$B$509</f>
        <v>#DIV/0!</v>
      </c>
      <c r="M76" s="68" t="e">
        <f>'(2) Family Data'!BF507/'(2) Family Data'!$B$509</f>
        <v>#DIV/0!</v>
      </c>
      <c r="N76" s="68" t="e">
        <f>'(2) Family Data'!BG507/'(2) Family Data'!$B$509</f>
        <v>#DIV/0!</v>
      </c>
      <c r="O76" s="68" t="e">
        <f>'(2) Family Data'!BH507/'(2) Family Data'!$B$509</f>
        <v>#DIV/0!</v>
      </c>
      <c r="P76" s="68" t="e">
        <f>'(2) Family Data'!BI507/'(2) Family Data'!$B$509</f>
        <v>#DIV/0!</v>
      </c>
      <c r="Q76" s="68" t="e">
        <f>'(2) Family Data'!BJ507/'(2) Family Data'!$B$509</f>
        <v>#DIV/0!</v>
      </c>
      <c r="R76" s="68" t="e">
        <f>'(2) Family Data'!BK507/'(2) Family Data'!$B$509</f>
        <v>#DIV/0!</v>
      </c>
      <c r="S76" s="60"/>
      <c r="V76" s="116" t="str">
        <f>"Stigma in "&amp;'(3) Community Data'!$O$2</f>
        <v>Stigma in Community/Neighbors</v>
      </c>
      <c r="W76" s="76" t="e">
        <f>'(3) Community Data'!N507/'(3) Community Data'!$B$509</f>
        <v>#DIV/0!</v>
      </c>
      <c r="X76" s="76" t="e">
        <f>'(3) Community Data'!O507/'(3) Community Data'!$B$509</f>
        <v>#DIV/0!</v>
      </c>
      <c r="Y76" s="76" t="e">
        <f>'(3) Community Data'!P507/'(3) Community Data'!$B$509</f>
        <v>#DIV/0!</v>
      </c>
      <c r="Z76" s="76" t="e">
        <f>'(3) Community Data'!Q507/'(3) Community Data'!$B$509</f>
        <v>#DIV/0!</v>
      </c>
      <c r="AA76" s="76" t="e">
        <f>'(3) Community Data'!R507/'(3) Community Data'!$B$509</f>
        <v>#DIV/0!</v>
      </c>
      <c r="AB76" s="76" t="e">
        <f>'(3) Community Data'!S507/'(3) Community Data'!$B$509</f>
        <v>#DIV/0!</v>
      </c>
      <c r="AC76" s="76" t="e">
        <f>'(3) Community Data'!T507/'(3) Community Data'!$B$509</f>
        <v>#DIV/0!</v>
      </c>
      <c r="AE76" s="80" t="str">
        <f>'(4) Health Care Workers Data'!AF2</f>
        <v>Hospitals/Clinics</v>
      </c>
      <c r="AF76" s="68" t="e">
        <f>'(4) Health Care Workers Data'!AF507/'(4) Health Care Workers Data'!$B$509</f>
        <v>#DIV/0!</v>
      </c>
      <c r="AG76" s="68"/>
      <c r="AH76" s="68"/>
      <c r="AI76" s="68"/>
      <c r="AJ76" s="68"/>
      <c r="AK76" s="68"/>
      <c r="BG76" s="59"/>
      <c r="BQ76" s="59"/>
      <c r="BR76" s="434"/>
      <c r="BS76" s="57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</row>
    <row r="77" spans="2:92" s="52" customFormat="1" ht="17">
      <c r="B77" s="116" t="str">
        <f t="shared" ref="B77:B79" si="1">B68</f>
        <v>Stigma in Community/Neighbors</v>
      </c>
      <c r="C77" s="68" t="e">
        <f>'(1) People With or Had TB Data'!BT507/'(1) People With or Had TB Data'!$B$509</f>
        <v>#DIV/0!</v>
      </c>
      <c r="D77" s="76" t="e">
        <f>'(1) People With or Had TB Data'!BU507/'(1) People With or Had TB Data'!$B$509</f>
        <v>#DIV/0!</v>
      </c>
      <c r="E77" s="76" t="e">
        <f>'(1) People With or Had TB Data'!BV507/'(1) People With or Had TB Data'!$B$509</f>
        <v>#DIV/0!</v>
      </c>
      <c r="F77" s="76" t="e">
        <f>'(1) People With or Had TB Data'!BW507/'(1) People With or Had TB Data'!$B$509</f>
        <v>#DIV/0!</v>
      </c>
      <c r="G77" s="76" t="e">
        <f>'(1) People With or Had TB Data'!BX507/'(1) People With or Had TB Data'!$B$509</f>
        <v>#DIV/0!</v>
      </c>
      <c r="H77" s="68" t="e">
        <f>'(1) People With or Had TB Data'!BY507/'(1) People With or Had TB Data'!$B$509</f>
        <v>#DIV/0!</v>
      </c>
      <c r="I77" s="68" t="e">
        <f>'(1) People With or Had TB Data'!BZ507/'(1) People With or Had TB Data'!$B$509</f>
        <v>#DIV/0!</v>
      </c>
      <c r="K77" s="80" t="str">
        <f t="shared" ref="K77:K79" si="2">K68</f>
        <v>Stigma in Community/Neighbors</v>
      </c>
      <c r="L77" s="68" t="e">
        <f>'(2) Family Data'!BL507/'(2) Family Data'!$B$509</f>
        <v>#DIV/0!</v>
      </c>
      <c r="M77" s="68" t="e">
        <f>'(2) Family Data'!BM507/'(2) Family Data'!$B$509</f>
        <v>#DIV/0!</v>
      </c>
      <c r="N77" s="68" t="e">
        <f>'(2) Family Data'!BN507/'(2) Family Data'!$B$509</f>
        <v>#DIV/0!</v>
      </c>
      <c r="O77" s="68" t="e">
        <f>'(2) Family Data'!BO507/'(2) Family Data'!$B$509</f>
        <v>#DIV/0!</v>
      </c>
      <c r="P77" s="68" t="e">
        <f>'(2) Family Data'!BP507/'(2) Family Data'!$B$509</f>
        <v>#DIV/0!</v>
      </c>
      <c r="Q77" s="68" t="e">
        <f>'(2) Family Data'!BQ507/'(2) Family Data'!$B$509</f>
        <v>#DIV/0!</v>
      </c>
      <c r="R77" s="68" t="e">
        <f>'(2) Family Data'!BR507/'(2) Family Data'!$B$509</f>
        <v>#DIV/0!</v>
      </c>
      <c r="S77" s="60"/>
      <c r="V77" s="116" t="str">
        <f>"Stigma in "&amp;'(3) Community Data'!$V$2</f>
        <v xml:space="preserve">Stigma in Hospitals/Clinics </v>
      </c>
      <c r="W77" s="76" t="e">
        <f>'(3) Community Data'!U507/'(3) Community Data'!$B$509</f>
        <v>#DIV/0!</v>
      </c>
      <c r="X77" s="76" t="e">
        <f>'(3) Community Data'!V507/'(3) Community Data'!$B$509</f>
        <v>#DIV/0!</v>
      </c>
      <c r="Y77" s="76" t="e">
        <f>'(3) Community Data'!W507/'(3) Community Data'!$B$509</f>
        <v>#DIV/0!</v>
      </c>
      <c r="Z77" s="76" t="e">
        <f>'(3) Community Data'!X507/'(3) Community Data'!$B$509</f>
        <v>#DIV/0!</v>
      </c>
      <c r="AA77" s="76" t="e">
        <f>'(3) Community Data'!Y507/'(3) Community Data'!$B$509</f>
        <v>#DIV/0!</v>
      </c>
      <c r="AB77" s="76" t="e">
        <f>'(3) Community Data'!Z507/'(3) Community Data'!$B$509</f>
        <v>#DIV/0!</v>
      </c>
      <c r="AC77" s="76" t="e">
        <f>'(3) Community Data'!AA507/'(3) Community Data'!$B$509</f>
        <v>#DIV/0!</v>
      </c>
      <c r="AE77" s="80" t="str">
        <f>'(4) Health Care Workers Data'!AL2</f>
        <v>Commumity/Neighbors</v>
      </c>
      <c r="AF77" s="68" t="e">
        <f>'(4) Health Care Workers Data'!AL507/'(4) Health Care Workers Data'!$B$509</f>
        <v>#DIV/0!</v>
      </c>
      <c r="AG77" s="68"/>
      <c r="AH77" s="68"/>
      <c r="AI77" s="68"/>
      <c r="AJ77" s="68"/>
      <c r="AK77" s="68"/>
      <c r="BG77" s="59"/>
      <c r="BQ77" s="59"/>
      <c r="BR77" s="434"/>
      <c r="BS77" s="57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</row>
    <row r="78" spans="2:92" s="52" customFormat="1" ht="17">
      <c r="B78" s="116" t="str">
        <f t="shared" si="1"/>
        <v>Stigma in Home/Family</v>
      </c>
      <c r="C78" s="68" t="e">
        <f>'(1) People With or Had TB Data'!CA507/'(1) People With or Had TB Data'!$B$509</f>
        <v>#DIV/0!</v>
      </c>
      <c r="D78" s="76" t="e">
        <f>'(1) People With or Had TB Data'!CB507/'(1) People With or Had TB Data'!$B$509</f>
        <v>#DIV/0!</v>
      </c>
      <c r="E78" s="76" t="e">
        <f>'(1) People With or Had TB Data'!CC507/'(1) People With or Had TB Data'!$B$509</f>
        <v>#DIV/0!</v>
      </c>
      <c r="F78" s="76" t="e">
        <f>'(1) People With or Had TB Data'!CD507/'(1) People With or Had TB Data'!$B$509</f>
        <v>#DIV/0!</v>
      </c>
      <c r="G78" s="76" t="e">
        <f>'(1) People With or Had TB Data'!CE507/'(1) People With or Had TB Data'!$B$509</f>
        <v>#DIV/0!</v>
      </c>
      <c r="H78" s="68" t="e">
        <f>'(1) People With or Had TB Data'!CF507/'(1) People With or Had TB Data'!$B$509</f>
        <v>#DIV/0!</v>
      </c>
      <c r="I78" s="68" t="e">
        <f>'(1) People With or Had TB Data'!CG507/'(1) People With or Had TB Data'!$B$509</f>
        <v>#DIV/0!</v>
      </c>
      <c r="K78" s="80" t="str">
        <f t="shared" si="2"/>
        <v>Stigma in Family/Relatives</v>
      </c>
      <c r="L78" s="68" t="e">
        <f>'(2) Family Data'!BS507/'(2) Family Data'!$B$509</f>
        <v>#DIV/0!</v>
      </c>
      <c r="M78" s="68" t="e">
        <f>'(2) Family Data'!BT507/'(2) Family Data'!$B$509</f>
        <v>#DIV/0!</v>
      </c>
      <c r="N78" s="68" t="e">
        <f>'(2) Family Data'!BU507/'(2) Family Data'!$B$509</f>
        <v>#DIV/0!</v>
      </c>
      <c r="O78" s="68" t="e">
        <f>'(2) Family Data'!BV507/'(2) Family Data'!$B$509</f>
        <v>#DIV/0!</v>
      </c>
      <c r="P78" s="68" t="e">
        <f>'(2) Family Data'!BW507/'(2) Family Data'!$B$509</f>
        <v>#DIV/0!</v>
      </c>
      <c r="Q78" s="68" t="e">
        <f>'(2) Family Data'!BX507/'(2) Family Data'!$B$509</f>
        <v>#DIV/0!</v>
      </c>
      <c r="R78" s="68" t="e">
        <f>'(2) Family Data'!BY507/'(2) Family Data'!$B$509</f>
        <v>#DIV/0!</v>
      </c>
      <c r="S78" s="60"/>
      <c r="V78" s="116" t="str">
        <f>"Stigma in "&amp;'(3) Community Data'!$AC$2</f>
        <v>Stigma in Workplace</v>
      </c>
      <c r="W78" s="76" t="e">
        <f>'(3) Community Data'!AB507/'(3) Community Data'!$B$509</f>
        <v>#DIV/0!</v>
      </c>
      <c r="X78" s="76" t="e">
        <f>'(3) Community Data'!AC507/'(3) Community Data'!$B$509</f>
        <v>#DIV/0!</v>
      </c>
      <c r="Y78" s="76" t="e">
        <f>'(3) Community Data'!AD507/'(3) Community Data'!$B$509</f>
        <v>#DIV/0!</v>
      </c>
      <c r="Z78" s="76" t="e">
        <f>'(3) Community Data'!AE507/'(3) Community Data'!$B$509</f>
        <v>#DIV/0!</v>
      </c>
      <c r="AA78" s="76" t="e">
        <f>'(3) Community Data'!AF507/'(3) Community Data'!$B$509</f>
        <v>#DIV/0!</v>
      </c>
      <c r="AB78" s="76" t="e">
        <f>'(3) Community Data'!AG507/'(3) Community Data'!$B$509</f>
        <v>#DIV/0!</v>
      </c>
      <c r="AC78" s="76" t="e">
        <f>'(3) Community Data'!AH507/'(3) Community Data'!$B$509</f>
        <v>#DIV/0!</v>
      </c>
      <c r="AE78" s="80" t="str">
        <f>'(4) Health Care Workers Data'!AR2</f>
        <v>Family/Relatives</v>
      </c>
      <c r="AF78" s="68" t="e">
        <f>'(4) Health Care Workers Data'!AR507/'(4) Health Care Workers Data'!$B$509</f>
        <v>#DIV/0!</v>
      </c>
      <c r="AG78" s="68"/>
      <c r="AH78" s="68"/>
      <c r="AI78" s="68"/>
      <c r="AJ78" s="68"/>
      <c r="AK78" s="68"/>
      <c r="BG78" s="59"/>
      <c r="BQ78" s="59"/>
      <c r="BR78" s="435"/>
      <c r="BS78" s="57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</row>
    <row r="79" spans="2:92" s="52" customFormat="1" ht="62" customHeight="1">
      <c r="B79" s="116" t="str">
        <f t="shared" si="1"/>
        <v>Stigma in Workplace</v>
      </c>
      <c r="C79" s="68" t="e">
        <f>'(1) People With or Had TB Data'!CH507/'(1) People With or Had TB Data'!$B$509</f>
        <v>#DIV/0!</v>
      </c>
      <c r="D79" s="76" t="e">
        <f>'(1) People With or Had TB Data'!CI507/'(1) People With or Had TB Data'!$B$509</f>
        <v>#DIV/0!</v>
      </c>
      <c r="E79" s="76" t="e">
        <f>'(1) People With or Had TB Data'!CJ507/'(1) People With or Had TB Data'!$B$509</f>
        <v>#DIV/0!</v>
      </c>
      <c r="F79" s="76" t="e">
        <f>'(1) People With or Had TB Data'!CK507/'(1) People With or Had TB Data'!$B$509</f>
        <v>#DIV/0!</v>
      </c>
      <c r="G79" s="76" t="e">
        <f>'(1) People With or Had TB Data'!CL507/'(1) People With or Had TB Data'!$B$509</f>
        <v>#DIV/0!</v>
      </c>
      <c r="H79" s="68" t="e">
        <f>'(1) People With or Had TB Data'!CM507/'(1) People With or Had TB Data'!$B$509</f>
        <v>#DIV/0!</v>
      </c>
      <c r="I79" s="68" t="e">
        <f>'(1) People With or Had TB Data'!CN507/'(1) People With or Had TB Data'!$B$509</f>
        <v>#DIV/0!</v>
      </c>
      <c r="K79" s="80" t="str">
        <f t="shared" si="2"/>
        <v>Stigma in Workplace</v>
      </c>
      <c r="L79" s="68" t="e">
        <f>'(2) Family Data'!BZ507/'(2) Family Data'!$B$509</f>
        <v>#DIV/0!</v>
      </c>
      <c r="M79" s="68" t="e">
        <f>'(2) Family Data'!CA507/'(2) Family Data'!$B$509</f>
        <v>#DIV/0!</v>
      </c>
      <c r="N79" s="68" t="e">
        <f>'(2) Family Data'!CB507/'(2) Family Data'!$B$509</f>
        <v>#DIV/0!</v>
      </c>
      <c r="O79" s="68" t="e">
        <f>'(2) Family Data'!CC507/'(2) Family Data'!$B$509</f>
        <v>#DIV/0!</v>
      </c>
      <c r="P79" s="68" t="e">
        <f>'(2) Family Data'!CD507/'(2) Family Data'!$B$509</f>
        <v>#DIV/0!</v>
      </c>
      <c r="Q79" s="68" t="e">
        <f>'(2) Family Data'!CE507/'(2) Family Data'!$B$509</f>
        <v>#DIV/0!</v>
      </c>
      <c r="R79" s="68" t="e">
        <f>'(2) Family Data'!CF507/'(2) Family Data'!$B$509</f>
        <v>#DIV/0!</v>
      </c>
      <c r="S79" s="60"/>
      <c r="AE79" s="80"/>
      <c r="AF79" s="68"/>
      <c r="AG79" s="68"/>
      <c r="AH79" s="68"/>
      <c r="AI79" s="68"/>
      <c r="AJ79" s="68"/>
      <c r="AK79" s="68"/>
      <c r="BG79" s="59"/>
      <c r="BQ79" s="59"/>
      <c r="BR79" s="59"/>
      <c r="BS79" s="59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</row>
    <row r="80" spans="2:92" s="52" customFormat="1" ht="100" customHeight="1">
      <c r="B80" s="116" t="str">
        <f>"Stigma in "&amp;'(1) People With or Had TB Data'!$CO$2</f>
        <v>Stigma in [Insert Other Setting 1]</v>
      </c>
      <c r="C80" s="68" t="e">
        <f>'(1) People With or Had TB Data'!CO507/'(1) People With or Had TB Data'!$B$509</f>
        <v>#DIV/0!</v>
      </c>
      <c r="D80" s="76" t="e">
        <f>'(1) People With or Had TB Data'!CP507/'(1) People With or Had TB Data'!$B$509</f>
        <v>#DIV/0!</v>
      </c>
      <c r="E80" s="76" t="e">
        <f>'(1) People With or Had TB Data'!CQ507/'(1) People With or Had TB Data'!$B$509</f>
        <v>#DIV/0!</v>
      </c>
      <c r="F80" s="76" t="e">
        <f>'(1) People With or Had TB Data'!CR507/'(1) People With or Had TB Data'!$B$509</f>
        <v>#DIV/0!</v>
      </c>
      <c r="G80" s="76" t="e">
        <f>'(1) People With or Had TB Data'!CS507/'(1) People With or Had TB Data'!$B$509</f>
        <v>#DIV/0!</v>
      </c>
      <c r="H80" s="68" t="e">
        <f>'(1) People With or Had TB Data'!CT507/'(1) People With or Had TB Data'!$B$509</f>
        <v>#DIV/0!</v>
      </c>
      <c r="I80" s="68" t="e">
        <f>'(1) People With or Had TB Data'!CU507/'(1) People With or Had TB Data'!$B$509</f>
        <v>#DIV/0!</v>
      </c>
      <c r="K80" s="80" t="str">
        <f>"Stigma/Discrimination in "&amp;'(2) Family Data'!CH2</f>
        <v>Stigma/Discrimination in [Insert Other Setting 1]</v>
      </c>
      <c r="L80" s="68" t="e">
        <f>'(2) Family Data'!CG507/'(2) Family Data'!$B$509</f>
        <v>#DIV/0!</v>
      </c>
      <c r="M80" s="68" t="e">
        <f>'(2) Family Data'!CH507/'(2) Family Data'!$B$509</f>
        <v>#DIV/0!</v>
      </c>
      <c r="N80" s="68" t="e">
        <f>'(2) Family Data'!CI507/'(2) Family Data'!$B$509</f>
        <v>#DIV/0!</v>
      </c>
      <c r="O80" s="68" t="e">
        <f>'(2) Family Data'!CJ507/'(2) Family Data'!$B$509</f>
        <v>#DIV/0!</v>
      </c>
      <c r="P80" s="68" t="e">
        <f>'(2) Family Data'!CK507/'(2) Family Data'!$B$509</f>
        <v>#DIV/0!</v>
      </c>
      <c r="Q80" s="68" t="e">
        <f>'(2) Family Data'!CL507/'(2) Family Data'!$B$509</f>
        <v>#DIV/0!</v>
      </c>
      <c r="R80" s="68" t="e">
        <f>'(2) Family Data'!CM507/'(2) Family Data'!$B$509</f>
        <v>#DIV/0!</v>
      </c>
      <c r="S80" s="60"/>
      <c r="AE80" s="80"/>
      <c r="AF80" s="68"/>
      <c r="AG80" s="68"/>
      <c r="AH80" s="68"/>
      <c r="AI80" s="68"/>
      <c r="AJ80" s="68"/>
      <c r="AK80" s="68"/>
      <c r="BG80" s="59"/>
      <c r="BQ80" s="59"/>
      <c r="BR80" s="433" t="s">
        <v>438</v>
      </c>
      <c r="BS80" s="57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</row>
    <row r="81" spans="2:92" s="52" customFormat="1" ht="34" customHeight="1">
      <c r="B81" s="116" t="str">
        <f>"Stigma in "&amp;'(1) People With or Had TB Data'!$CV$2</f>
        <v>Stigma in [Insert Other Setting 2]</v>
      </c>
      <c r="C81" s="68" t="e">
        <f>'(1) People With or Had TB Data'!CV507/'(1) People With or Had TB Data'!$B$509</f>
        <v>#DIV/0!</v>
      </c>
      <c r="D81" s="76" t="e">
        <f>'(1) People With or Had TB Data'!CW507/'(1) People With or Had TB Data'!$B$509</f>
        <v>#DIV/0!</v>
      </c>
      <c r="E81" s="76" t="e">
        <f>'(1) People With or Had TB Data'!CX507/'(1) People With or Had TB Data'!$B$509</f>
        <v>#DIV/0!</v>
      </c>
      <c r="F81" s="76" t="e">
        <f>'(1) People With or Had TB Data'!CY507/'(1) People With or Had TB Data'!$B$509</f>
        <v>#DIV/0!</v>
      </c>
      <c r="G81" s="76" t="e">
        <f>'(1) People With or Had TB Data'!CZ507/'(1) People With or Had TB Data'!$B$509</f>
        <v>#DIV/0!</v>
      </c>
      <c r="H81" s="68" t="e">
        <f>'(1) People With or Had TB Data'!DA507/'(1) People With or Had TB Data'!$B$509</f>
        <v>#DIV/0!</v>
      </c>
      <c r="I81" s="68" t="e">
        <f>'(1) People With or Had TB Data'!DB507/'(1) People With or Had TB Data'!$B$509</f>
        <v>#DIV/0!</v>
      </c>
      <c r="K81" s="80" t="str">
        <f>"Stigma/Discrimination in "&amp;'(2) Family Data'!CO2</f>
        <v>Stigma/Discrimination in [Insert Other Setting 2]</v>
      </c>
      <c r="L81" s="68" t="e">
        <f>'(2) Family Data'!CN507/'(2) Family Data'!$B$509</f>
        <v>#DIV/0!</v>
      </c>
      <c r="M81" s="68" t="e">
        <f>'(2) Family Data'!CO507/'(2) Family Data'!$B$509</f>
        <v>#DIV/0!</v>
      </c>
      <c r="N81" s="68" t="e">
        <f>'(2) Family Data'!CP507/'(2) Family Data'!$B$509</f>
        <v>#DIV/0!</v>
      </c>
      <c r="O81" s="68" t="e">
        <f>'(2) Family Data'!CQ507/'(2) Family Data'!$B$509</f>
        <v>#DIV/0!</v>
      </c>
      <c r="P81" s="68" t="e">
        <f>'(2) Family Data'!CR507/'(2) Family Data'!$B$509</f>
        <v>#DIV/0!</v>
      </c>
      <c r="Q81" s="68" t="e">
        <f>'(2) Family Data'!CS507/'(2) Family Data'!$B$509</f>
        <v>#DIV/0!</v>
      </c>
      <c r="R81" s="68" t="e">
        <f>'(2) Family Data'!CT507/'(2) Family Data'!$B$509</f>
        <v>#DIV/0!</v>
      </c>
      <c r="S81" s="60"/>
      <c r="AE81" s="80"/>
      <c r="AF81" s="68"/>
      <c r="AG81" s="68"/>
      <c r="AH81" s="68"/>
      <c r="AI81" s="68"/>
      <c r="AJ81" s="68"/>
      <c r="AK81" s="68"/>
      <c r="BG81" s="59"/>
      <c r="BQ81" s="59"/>
      <c r="BR81" s="434"/>
      <c r="BS81" s="57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</row>
    <row r="82" spans="2:92" s="52" customFormat="1">
      <c r="B82" s="117"/>
      <c r="C82" s="68"/>
      <c r="D82" s="76"/>
      <c r="E82" s="76"/>
      <c r="F82" s="76"/>
      <c r="G82" s="76"/>
      <c r="H82" s="68"/>
      <c r="I82" s="76"/>
      <c r="K82" s="60"/>
      <c r="L82" s="60"/>
      <c r="M82" s="60"/>
      <c r="N82" s="60"/>
      <c r="O82" s="60"/>
      <c r="P82" s="60"/>
      <c r="Q82" s="60"/>
      <c r="R82" s="60"/>
      <c r="S82" s="60"/>
      <c r="BG82" s="59"/>
      <c r="BQ82" s="59"/>
      <c r="BR82" s="434"/>
      <c r="BS82" s="57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</row>
    <row r="83" spans="2:92" s="52" customFormat="1">
      <c r="C83" s="58"/>
      <c r="H83" s="58"/>
      <c r="K83" s="60"/>
      <c r="L83" s="60"/>
      <c r="M83" s="60"/>
      <c r="N83" s="60"/>
      <c r="O83" s="60"/>
      <c r="P83" s="60"/>
      <c r="Q83" s="60"/>
      <c r="R83" s="60"/>
      <c r="S83" s="60"/>
      <c r="BG83" s="59"/>
      <c r="BQ83" s="59"/>
      <c r="BR83" s="434"/>
      <c r="BS83" s="57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</row>
    <row r="84" spans="2:92" s="52" customFormat="1">
      <c r="C84" s="58"/>
      <c r="H84" s="58"/>
      <c r="K84" s="60"/>
      <c r="L84" s="60"/>
      <c r="M84" s="60"/>
      <c r="N84" s="60"/>
      <c r="O84" s="60"/>
      <c r="P84" s="60"/>
      <c r="Q84" s="60"/>
      <c r="R84" s="60"/>
      <c r="S84" s="60"/>
      <c r="BG84" s="59"/>
      <c r="BQ84" s="59"/>
      <c r="BR84" s="434"/>
      <c r="BS84" s="57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</row>
    <row r="85" spans="2:92" s="52" customFormat="1" ht="16" customHeight="1">
      <c r="C85" s="58"/>
      <c r="H85" s="58"/>
      <c r="K85" s="60"/>
      <c r="L85" s="60"/>
      <c r="M85" s="60"/>
      <c r="N85" s="60"/>
      <c r="O85" s="60"/>
      <c r="P85" s="60"/>
      <c r="Q85" s="60"/>
      <c r="R85" s="60"/>
      <c r="S85" s="60"/>
      <c r="BG85" s="59"/>
      <c r="BQ85" s="59"/>
      <c r="BR85" s="434"/>
      <c r="BS85" s="57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</row>
    <row r="86" spans="2:92" s="52" customFormat="1">
      <c r="C86" s="58"/>
      <c r="H86" s="58"/>
      <c r="K86" s="60"/>
      <c r="L86" s="60"/>
      <c r="M86" s="60"/>
      <c r="N86" s="60"/>
      <c r="O86" s="60"/>
      <c r="P86" s="60"/>
      <c r="Q86" s="60"/>
      <c r="R86" s="60"/>
      <c r="S86" s="60"/>
      <c r="BG86" s="59"/>
      <c r="BQ86" s="59"/>
      <c r="BR86" s="434"/>
      <c r="BS86" s="57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</row>
    <row r="87" spans="2:92" s="52" customFormat="1">
      <c r="C87" s="58"/>
      <c r="H87" s="58"/>
      <c r="K87" s="60"/>
      <c r="L87" s="60"/>
      <c r="M87" s="60"/>
      <c r="N87" s="60"/>
      <c r="O87" s="60"/>
      <c r="P87" s="60"/>
      <c r="Q87" s="60"/>
      <c r="R87" s="60"/>
      <c r="S87" s="60"/>
      <c r="BG87" s="59"/>
      <c r="BQ87" s="59"/>
      <c r="BR87" s="434"/>
      <c r="BS87" s="57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</row>
    <row r="88" spans="2:92" s="52" customFormat="1">
      <c r="C88" s="58"/>
      <c r="H88" s="58"/>
      <c r="K88" s="60"/>
      <c r="L88" s="60"/>
      <c r="M88" s="60"/>
      <c r="N88" s="60"/>
      <c r="O88" s="60"/>
      <c r="P88" s="60"/>
      <c r="Q88" s="60"/>
      <c r="R88" s="60"/>
      <c r="S88" s="60"/>
      <c r="BG88" s="59"/>
      <c r="BQ88" s="59"/>
      <c r="BR88" s="434"/>
      <c r="BS88" s="57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</row>
    <row r="89" spans="2:92" s="52" customFormat="1">
      <c r="C89" s="58"/>
      <c r="H89" s="58"/>
      <c r="K89" s="60"/>
      <c r="L89" s="60"/>
      <c r="M89" s="60"/>
      <c r="N89" s="60"/>
      <c r="O89" s="60"/>
      <c r="P89" s="60"/>
      <c r="Q89" s="60"/>
      <c r="R89" s="60"/>
      <c r="S89" s="60"/>
      <c r="BG89" s="59"/>
      <c r="BQ89" s="59"/>
      <c r="BR89" s="434"/>
      <c r="BS89" s="57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</row>
    <row r="90" spans="2:92" s="52" customFormat="1">
      <c r="C90" s="58"/>
      <c r="H90" s="58"/>
      <c r="K90" s="60"/>
      <c r="L90" s="60"/>
      <c r="M90" s="60"/>
      <c r="N90" s="60"/>
      <c r="O90" s="60"/>
      <c r="P90" s="60"/>
      <c r="Q90" s="60"/>
      <c r="R90" s="60"/>
      <c r="S90" s="60"/>
      <c r="BG90" s="59"/>
      <c r="BQ90" s="59"/>
      <c r="BR90" s="434"/>
      <c r="BS90" s="57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</row>
    <row r="91" spans="2:92" s="52" customFormat="1">
      <c r="C91" s="58"/>
      <c r="H91" s="58"/>
      <c r="K91" s="60"/>
      <c r="L91" s="60"/>
      <c r="M91" s="60"/>
      <c r="N91" s="60"/>
      <c r="O91" s="60"/>
      <c r="P91" s="60"/>
      <c r="Q91" s="60"/>
      <c r="R91" s="60"/>
      <c r="S91" s="60"/>
      <c r="BG91" s="59"/>
      <c r="BQ91" s="59"/>
      <c r="BR91" s="434"/>
      <c r="BS91" s="57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</row>
    <row r="92" spans="2:92" s="52" customFormat="1">
      <c r="C92" s="58"/>
      <c r="H92" s="58"/>
      <c r="K92" s="60"/>
      <c r="L92" s="60"/>
      <c r="M92" s="60"/>
      <c r="N92" s="60"/>
      <c r="O92" s="60"/>
      <c r="P92" s="60"/>
      <c r="Q92" s="60"/>
      <c r="R92" s="60"/>
      <c r="S92" s="60"/>
      <c r="BG92" s="59"/>
      <c r="BQ92" s="59"/>
      <c r="BR92" s="434"/>
      <c r="BS92" s="57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</row>
    <row r="93" spans="2:92" s="52" customFormat="1">
      <c r="C93" s="58"/>
      <c r="H93" s="58"/>
      <c r="K93" s="60"/>
      <c r="L93" s="60"/>
      <c r="M93" s="60"/>
      <c r="N93" s="60"/>
      <c r="O93" s="60"/>
      <c r="P93" s="60"/>
      <c r="Q93" s="60"/>
      <c r="R93" s="60"/>
      <c r="S93" s="60"/>
      <c r="BG93" s="59"/>
      <c r="BQ93" s="59"/>
      <c r="BR93" s="434"/>
      <c r="BS93" s="57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</row>
    <row r="94" spans="2:92" s="52" customFormat="1">
      <c r="C94" s="58"/>
      <c r="H94" s="58"/>
      <c r="K94" s="60"/>
      <c r="L94" s="60"/>
      <c r="M94" s="60"/>
      <c r="N94" s="60"/>
      <c r="O94" s="60"/>
      <c r="P94" s="60"/>
      <c r="Q94" s="60"/>
      <c r="R94" s="60"/>
      <c r="S94" s="60"/>
      <c r="BG94" s="59"/>
      <c r="BQ94" s="59"/>
      <c r="BR94" s="434"/>
      <c r="BS94" s="57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</row>
    <row r="95" spans="2:92" s="52" customFormat="1">
      <c r="C95" s="58"/>
      <c r="H95" s="58"/>
      <c r="K95" s="60"/>
      <c r="L95" s="60"/>
      <c r="M95" s="60"/>
      <c r="N95" s="60"/>
      <c r="O95" s="60"/>
      <c r="P95" s="60"/>
      <c r="Q95" s="60"/>
      <c r="R95" s="60"/>
      <c r="S95" s="60"/>
      <c r="BG95" s="59"/>
      <c r="BQ95" s="59"/>
      <c r="BR95" s="434"/>
      <c r="BS95" s="57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</row>
    <row r="96" spans="2:92" s="52" customFormat="1">
      <c r="C96" s="58"/>
      <c r="H96" s="58"/>
      <c r="K96" s="60"/>
      <c r="L96" s="60"/>
      <c r="M96" s="60"/>
      <c r="N96" s="60"/>
      <c r="O96" s="60"/>
      <c r="P96" s="60"/>
      <c r="Q96" s="60"/>
      <c r="R96" s="60"/>
      <c r="S96" s="60"/>
      <c r="BG96" s="59"/>
      <c r="BQ96" s="59"/>
      <c r="BR96" s="434"/>
      <c r="BS96" s="57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</row>
    <row r="97" spans="3:92" s="52" customFormat="1">
      <c r="C97" s="58"/>
      <c r="H97" s="58"/>
      <c r="K97" s="60"/>
      <c r="L97" s="60"/>
      <c r="M97" s="60"/>
      <c r="N97" s="60"/>
      <c r="O97" s="60"/>
      <c r="P97" s="60"/>
      <c r="Q97" s="60"/>
      <c r="R97" s="60"/>
      <c r="S97" s="60"/>
      <c r="BG97" s="59"/>
      <c r="BQ97" s="59"/>
      <c r="BR97" s="434"/>
      <c r="BS97" s="57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</row>
    <row r="98" spans="3:92" s="52" customFormat="1">
      <c r="C98" s="58"/>
      <c r="H98" s="58"/>
      <c r="K98" s="60"/>
      <c r="L98" s="60"/>
      <c r="M98" s="60"/>
      <c r="N98" s="60"/>
      <c r="O98" s="60"/>
      <c r="P98" s="60"/>
      <c r="Q98" s="60"/>
      <c r="R98" s="60"/>
      <c r="S98" s="60"/>
      <c r="BG98" s="59"/>
      <c r="BQ98" s="59"/>
      <c r="BR98" s="434"/>
      <c r="BS98" s="57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</row>
    <row r="99" spans="3:92" s="52" customFormat="1">
      <c r="C99" s="58"/>
      <c r="H99" s="58"/>
      <c r="K99" s="60"/>
      <c r="L99" s="60"/>
      <c r="M99" s="60"/>
      <c r="N99" s="60"/>
      <c r="O99" s="60"/>
      <c r="P99" s="60"/>
      <c r="Q99" s="60"/>
      <c r="R99" s="60"/>
      <c r="S99" s="60"/>
      <c r="BG99" s="59"/>
      <c r="BQ99" s="59"/>
      <c r="BR99" s="434"/>
      <c r="BS99" s="57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</row>
    <row r="100" spans="3:92" s="52" customFormat="1">
      <c r="C100" s="58"/>
      <c r="H100" s="58"/>
      <c r="K100" s="60"/>
      <c r="L100" s="60"/>
      <c r="M100" s="60"/>
      <c r="N100" s="60"/>
      <c r="O100" s="60"/>
      <c r="P100" s="60"/>
      <c r="Q100" s="60"/>
      <c r="R100" s="60"/>
      <c r="S100" s="60"/>
      <c r="BG100" s="59"/>
      <c r="BQ100" s="59"/>
      <c r="BR100" s="434"/>
      <c r="BS100" s="57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</row>
    <row r="101" spans="3:92" s="52" customFormat="1">
      <c r="C101" s="58"/>
      <c r="H101" s="58"/>
      <c r="K101" s="60"/>
      <c r="L101" s="60"/>
      <c r="M101" s="60"/>
      <c r="N101" s="60"/>
      <c r="O101" s="60"/>
      <c r="P101" s="60"/>
      <c r="Q101" s="60"/>
      <c r="R101" s="60"/>
      <c r="S101" s="60"/>
      <c r="BG101" s="59"/>
      <c r="BQ101" s="59"/>
      <c r="BR101" s="434"/>
      <c r="BS101" s="57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</row>
    <row r="102" spans="3:92" s="52" customFormat="1">
      <c r="C102" s="58"/>
      <c r="H102" s="58"/>
      <c r="K102" s="60"/>
      <c r="L102" s="60"/>
      <c r="M102" s="60"/>
      <c r="N102" s="60"/>
      <c r="O102" s="60"/>
      <c r="P102" s="60"/>
      <c r="Q102" s="60"/>
      <c r="R102" s="60"/>
      <c r="S102" s="60"/>
      <c r="BG102" s="59"/>
      <c r="BQ102" s="59"/>
      <c r="BR102" s="434"/>
      <c r="BS102" s="57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</row>
    <row r="103" spans="3:92" s="52" customFormat="1">
      <c r="C103" s="58"/>
      <c r="H103" s="58"/>
      <c r="K103" s="60"/>
      <c r="L103" s="60"/>
      <c r="M103" s="60"/>
      <c r="N103" s="60"/>
      <c r="O103" s="60"/>
      <c r="P103" s="60"/>
      <c r="Q103" s="60"/>
      <c r="R103" s="60"/>
      <c r="S103" s="60"/>
      <c r="BG103" s="59"/>
      <c r="BQ103" s="59"/>
      <c r="BR103" s="434"/>
      <c r="BS103" s="57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</row>
    <row r="104" spans="3:92" s="52" customFormat="1">
      <c r="C104" s="58"/>
      <c r="H104" s="58"/>
      <c r="K104" s="60"/>
      <c r="L104" s="60"/>
      <c r="M104" s="60"/>
      <c r="N104" s="60"/>
      <c r="O104" s="60"/>
      <c r="P104" s="60"/>
      <c r="Q104" s="60"/>
      <c r="R104" s="60"/>
      <c r="S104" s="60"/>
      <c r="BG104" s="59"/>
      <c r="BQ104" s="59"/>
      <c r="BR104" s="434"/>
      <c r="BS104" s="57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</row>
    <row r="105" spans="3:92" s="52" customFormat="1">
      <c r="C105" s="58"/>
      <c r="H105" s="58"/>
      <c r="K105" s="60"/>
      <c r="L105" s="60"/>
      <c r="M105" s="60"/>
      <c r="N105" s="60"/>
      <c r="O105" s="60"/>
      <c r="P105" s="60"/>
      <c r="Q105" s="60"/>
      <c r="R105" s="60"/>
      <c r="S105" s="60"/>
      <c r="BG105" s="59"/>
      <c r="BQ105" s="59"/>
      <c r="BR105" s="434"/>
      <c r="BS105" s="57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</row>
    <row r="106" spans="3:92" s="52" customFormat="1">
      <c r="C106" s="58"/>
      <c r="H106" s="58"/>
      <c r="K106" s="60"/>
      <c r="L106" s="60"/>
      <c r="M106" s="60"/>
      <c r="N106" s="60"/>
      <c r="O106" s="60"/>
      <c r="P106" s="60"/>
      <c r="Q106" s="60"/>
      <c r="R106" s="60"/>
      <c r="S106" s="60"/>
      <c r="BG106" s="59"/>
      <c r="BQ106" s="59"/>
      <c r="BR106" s="434"/>
      <c r="BS106" s="57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</row>
    <row r="107" spans="3:92" s="52" customFormat="1">
      <c r="C107" s="58"/>
      <c r="H107" s="58"/>
      <c r="K107" s="60"/>
      <c r="L107" s="60"/>
      <c r="M107" s="60"/>
      <c r="N107" s="60"/>
      <c r="O107" s="60"/>
      <c r="P107" s="60"/>
      <c r="Q107" s="60"/>
      <c r="R107" s="60"/>
      <c r="S107" s="60"/>
      <c r="BG107" s="59"/>
      <c r="BQ107" s="59"/>
      <c r="BR107" s="434"/>
      <c r="BS107" s="57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</row>
    <row r="108" spans="3:92" s="52" customFormat="1">
      <c r="C108" s="58"/>
      <c r="H108" s="58"/>
      <c r="K108" s="60"/>
      <c r="L108" s="60"/>
      <c r="M108" s="60"/>
      <c r="N108" s="60"/>
      <c r="O108" s="60"/>
      <c r="P108" s="60"/>
      <c r="Q108" s="60"/>
      <c r="R108" s="60"/>
      <c r="S108" s="60"/>
      <c r="BG108" s="59"/>
      <c r="BQ108" s="59"/>
      <c r="BR108" s="434"/>
      <c r="BS108" s="57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</row>
    <row r="109" spans="3:92" s="52" customFormat="1">
      <c r="C109" s="58"/>
      <c r="H109" s="58"/>
      <c r="K109" s="60"/>
      <c r="L109" s="60"/>
      <c r="M109" s="60"/>
      <c r="N109" s="60"/>
      <c r="O109" s="60"/>
      <c r="P109" s="60"/>
      <c r="Q109" s="60"/>
      <c r="R109" s="60"/>
      <c r="S109" s="60"/>
      <c r="BG109" s="59"/>
      <c r="BQ109" s="59"/>
      <c r="BR109" s="434"/>
      <c r="BS109" s="57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</row>
    <row r="110" spans="3:92" s="52" customFormat="1">
      <c r="C110" s="58"/>
      <c r="H110" s="58"/>
      <c r="K110" s="60"/>
      <c r="L110" s="60"/>
      <c r="M110" s="60"/>
      <c r="N110" s="60"/>
      <c r="O110" s="60"/>
      <c r="P110" s="60"/>
      <c r="Q110" s="60"/>
      <c r="R110" s="60"/>
      <c r="S110" s="60"/>
      <c r="BG110" s="59"/>
      <c r="BQ110" s="59"/>
      <c r="BR110" s="434"/>
      <c r="BS110" s="57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</row>
    <row r="111" spans="3:92" s="52" customFormat="1">
      <c r="C111" s="58"/>
      <c r="H111" s="58"/>
      <c r="K111" s="60"/>
      <c r="L111" s="60"/>
      <c r="M111" s="60"/>
      <c r="N111" s="60"/>
      <c r="O111" s="60"/>
      <c r="P111" s="60"/>
      <c r="Q111" s="60"/>
      <c r="R111" s="60"/>
      <c r="S111" s="60"/>
      <c r="BQ111" s="59"/>
      <c r="BR111" s="434"/>
      <c r="BS111" s="57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</row>
    <row r="112" spans="3:92" s="52" customFormat="1">
      <c r="C112" s="58"/>
      <c r="H112" s="58"/>
      <c r="K112" s="60"/>
      <c r="L112" s="60"/>
      <c r="M112" s="60"/>
      <c r="N112" s="60"/>
      <c r="O112" s="60"/>
      <c r="P112" s="60"/>
      <c r="Q112" s="60"/>
      <c r="R112" s="60"/>
      <c r="S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BQ112" s="59"/>
      <c r="BR112" s="434"/>
      <c r="BS112" s="57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</row>
    <row r="113" spans="1:170" ht="75" customHeight="1">
      <c r="A113" s="63"/>
      <c r="B113" s="51"/>
      <c r="C113" s="65"/>
      <c r="D113" s="51"/>
      <c r="E113" s="51"/>
      <c r="F113" s="51"/>
      <c r="G113" s="51"/>
      <c r="H113" s="65"/>
      <c r="I113" s="11"/>
      <c r="J113" s="52"/>
      <c r="K113" s="78"/>
      <c r="L113" s="78"/>
      <c r="M113" s="78"/>
      <c r="N113" s="78"/>
      <c r="O113" s="78"/>
      <c r="P113" s="78"/>
      <c r="Q113" s="78"/>
      <c r="R113" s="78"/>
      <c r="S113" s="78"/>
      <c r="T113" s="51"/>
      <c r="U113" s="51"/>
      <c r="V113" s="51"/>
      <c r="W113" s="51"/>
      <c r="X113" s="51"/>
      <c r="Y113" s="51"/>
      <c r="Z113" s="51"/>
      <c r="AA113" s="51"/>
      <c r="AB113" s="51"/>
      <c r="AC113" s="82"/>
      <c r="AD113" s="51"/>
      <c r="AE113" s="51"/>
      <c r="AF113" s="51"/>
      <c r="AG113" s="51"/>
      <c r="AH113" s="51"/>
      <c r="AI113" s="51"/>
      <c r="AJ113" s="51"/>
      <c r="AK113" s="51"/>
      <c r="AL113" s="8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63"/>
      <c r="AX113" s="51"/>
      <c r="AY113" s="51"/>
      <c r="AZ113" s="51"/>
      <c r="BA113" s="51"/>
      <c r="BB113" s="51"/>
      <c r="BC113" s="51"/>
      <c r="BD113" s="51"/>
      <c r="BE113" s="51"/>
      <c r="BF113" s="51"/>
      <c r="BG113" s="82"/>
      <c r="BH113" s="51"/>
      <c r="BI113" s="51"/>
      <c r="BJ113" s="51"/>
      <c r="BK113" s="51"/>
      <c r="BL113" s="51"/>
      <c r="BM113" s="51"/>
      <c r="BN113" s="51"/>
      <c r="BO113" s="51"/>
      <c r="BP113" s="51"/>
      <c r="BQ113" s="82"/>
      <c r="BR113" s="434"/>
      <c r="BS113" s="57"/>
      <c r="BT113" s="52"/>
      <c r="BU113" s="52"/>
      <c r="BV113" s="52"/>
      <c r="BW113" s="52"/>
      <c r="BX113" s="52"/>
      <c r="BY113" s="52"/>
      <c r="BZ113" s="52"/>
      <c r="CA113" s="52"/>
      <c r="CB113" s="52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7"/>
      <c r="DK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FA113" s="59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</row>
    <row r="114" spans="1:170" ht="63" customHeight="1">
      <c r="I114" s="52"/>
      <c r="J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BQ114" s="59"/>
      <c r="BR114" s="434"/>
      <c r="BS114" s="57"/>
      <c r="BT114" s="52"/>
      <c r="BU114" s="52"/>
      <c r="BV114" s="52"/>
      <c r="BW114" s="52"/>
      <c r="BX114" s="52"/>
      <c r="BY114" s="52"/>
      <c r="BZ114" s="52"/>
      <c r="CA114" s="52"/>
      <c r="CB114" s="52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7"/>
      <c r="DK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FA114" s="59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</row>
    <row r="115" spans="1:170" ht="43" customHeight="1">
      <c r="I115" s="52"/>
      <c r="J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BQ115" s="59"/>
      <c r="BR115" s="435"/>
      <c r="BS115" s="57"/>
      <c r="BT115" s="52"/>
      <c r="BU115" s="52"/>
      <c r="BV115" s="52"/>
      <c r="BW115" s="52"/>
      <c r="BX115" s="52"/>
      <c r="BY115" s="52"/>
      <c r="BZ115" s="52"/>
      <c r="CA115" s="52"/>
      <c r="CB115" s="52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7"/>
      <c r="DK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FA115" s="59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</row>
    <row r="116" spans="1:170" ht="17" customHeight="1">
      <c r="I116" s="52"/>
      <c r="J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BR116" s="55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60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60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2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7"/>
      <c r="DK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FA116" s="59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</row>
    <row r="117" spans="1:170" ht="83" customHeight="1">
      <c r="I117" s="52"/>
      <c r="J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BQ117" s="59"/>
      <c r="BR117" s="433" t="s">
        <v>439</v>
      </c>
      <c r="BS117" s="474" t="s">
        <v>440</v>
      </c>
      <c r="BT117" s="475"/>
      <c r="BU117" s="475"/>
      <c r="BV117" s="475"/>
      <c r="BW117" s="475"/>
      <c r="BX117" s="475"/>
      <c r="BY117" s="475"/>
      <c r="BZ117" s="475"/>
      <c r="CA117" s="475"/>
      <c r="CB117" s="476"/>
      <c r="CC117" s="119"/>
      <c r="CD117" s="474" t="s">
        <v>441</v>
      </c>
      <c r="CE117" s="475"/>
      <c r="CF117" s="475"/>
      <c r="CG117" s="475"/>
      <c r="CH117" s="475"/>
      <c r="CI117" s="475"/>
      <c r="CJ117" s="475"/>
      <c r="CK117" s="475"/>
      <c r="CL117" s="475"/>
      <c r="CM117" s="476"/>
      <c r="CN117" s="121"/>
      <c r="CO117" s="474" t="s">
        <v>442</v>
      </c>
      <c r="CP117" s="475"/>
      <c r="CQ117" s="475"/>
      <c r="CR117" s="475"/>
      <c r="CS117" s="475"/>
      <c r="CT117" s="475"/>
      <c r="CU117" s="475"/>
      <c r="CV117" s="475"/>
      <c r="CW117" s="475"/>
      <c r="CX117" s="476"/>
      <c r="CY117" s="123"/>
      <c r="CZ117" s="474" t="s">
        <v>443</v>
      </c>
      <c r="DA117" s="475"/>
      <c r="DB117" s="475"/>
      <c r="DC117" s="475"/>
      <c r="DD117" s="475"/>
      <c r="DE117" s="475"/>
      <c r="DF117" s="475"/>
      <c r="DG117" s="475"/>
      <c r="DH117" s="475"/>
      <c r="DI117" s="476"/>
      <c r="DJ117" s="57"/>
      <c r="DK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FA117" s="59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</row>
    <row r="118" spans="1:170" ht="86" customHeight="1">
      <c r="I118" s="52"/>
      <c r="J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BQ118" s="59"/>
      <c r="BR118" s="434"/>
      <c r="BS118" s="477" t="s">
        <v>444</v>
      </c>
      <c r="BT118" s="478"/>
      <c r="BU118" s="479" t="s">
        <v>445</v>
      </c>
      <c r="BV118" s="479"/>
      <c r="BW118" s="479"/>
      <c r="BX118" s="479"/>
      <c r="BY118" s="479"/>
      <c r="BZ118" s="479"/>
      <c r="CA118" s="479"/>
      <c r="CB118" s="480"/>
      <c r="CC118" s="61"/>
      <c r="CD118" s="477" t="s">
        <v>444</v>
      </c>
      <c r="CE118" s="478"/>
      <c r="CF118" s="479"/>
      <c r="CG118" s="479"/>
      <c r="CH118" s="479"/>
      <c r="CI118" s="479"/>
      <c r="CJ118" s="479"/>
      <c r="CK118" s="479"/>
      <c r="CL118" s="479"/>
      <c r="CM118" s="480"/>
      <c r="CN118" s="62"/>
      <c r="CO118" s="477" t="s">
        <v>444</v>
      </c>
      <c r="CP118" s="478"/>
      <c r="CQ118" s="479"/>
      <c r="CR118" s="479"/>
      <c r="CS118" s="479"/>
      <c r="CT118" s="479"/>
      <c r="CU118" s="479"/>
      <c r="CV118" s="479"/>
      <c r="CW118" s="479"/>
      <c r="CX118" s="480"/>
      <c r="CY118" s="52"/>
      <c r="CZ118" s="477" t="s">
        <v>444</v>
      </c>
      <c r="DA118" s="478"/>
      <c r="DB118" s="479"/>
      <c r="DC118" s="479"/>
      <c r="DD118" s="479"/>
      <c r="DE118" s="479"/>
      <c r="DF118" s="479"/>
      <c r="DG118" s="479"/>
      <c r="DH118" s="479"/>
      <c r="DI118" s="480"/>
      <c r="DJ118" s="57"/>
      <c r="DK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FA118" s="59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</row>
    <row r="119" spans="1:170" ht="86" customHeight="1">
      <c r="I119" s="52"/>
      <c r="J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BQ119" s="59"/>
      <c r="BR119" s="434"/>
      <c r="BS119" s="469" t="s">
        <v>446</v>
      </c>
      <c r="BT119" s="470"/>
      <c r="BU119" s="471"/>
      <c r="BV119" s="472"/>
      <c r="BW119" s="472"/>
      <c r="BX119" s="472"/>
      <c r="BY119" s="472"/>
      <c r="BZ119" s="472"/>
      <c r="CA119" s="472"/>
      <c r="CB119" s="473"/>
      <c r="CC119" s="61"/>
      <c r="CD119" s="469" t="s">
        <v>446</v>
      </c>
      <c r="CE119" s="470"/>
      <c r="CF119" s="471"/>
      <c r="CG119" s="472"/>
      <c r="CH119" s="472"/>
      <c r="CI119" s="472"/>
      <c r="CJ119" s="472"/>
      <c r="CK119" s="472"/>
      <c r="CL119" s="472"/>
      <c r="CM119" s="473"/>
      <c r="CN119" s="62"/>
      <c r="CO119" s="469" t="s">
        <v>446</v>
      </c>
      <c r="CP119" s="470"/>
      <c r="CQ119" s="471"/>
      <c r="CR119" s="472"/>
      <c r="CS119" s="472"/>
      <c r="CT119" s="472"/>
      <c r="CU119" s="472"/>
      <c r="CV119" s="472"/>
      <c r="CW119" s="472"/>
      <c r="CX119" s="473"/>
      <c r="CY119" s="52"/>
      <c r="CZ119" s="469" t="s">
        <v>446</v>
      </c>
      <c r="DA119" s="470"/>
      <c r="DB119" s="471"/>
      <c r="DC119" s="472"/>
      <c r="DD119" s="472"/>
      <c r="DE119" s="472"/>
      <c r="DF119" s="472"/>
      <c r="DG119" s="472"/>
      <c r="DH119" s="472"/>
      <c r="DI119" s="473"/>
      <c r="DJ119" s="57"/>
      <c r="DK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FA119" s="59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</row>
    <row r="120" spans="1:170" ht="86" customHeight="1">
      <c r="I120" s="52"/>
      <c r="J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BQ120" s="59"/>
      <c r="BR120" s="434"/>
      <c r="BS120" s="461" t="s">
        <v>447</v>
      </c>
      <c r="BT120" s="462"/>
      <c r="BU120" s="463"/>
      <c r="BV120" s="463"/>
      <c r="BW120" s="463"/>
      <c r="BX120" s="463"/>
      <c r="BY120" s="463"/>
      <c r="BZ120" s="463"/>
      <c r="CA120" s="463"/>
      <c r="CB120" s="464"/>
      <c r="CC120" s="61"/>
      <c r="CD120" s="461" t="s">
        <v>447</v>
      </c>
      <c r="CE120" s="462"/>
      <c r="CF120" s="463"/>
      <c r="CG120" s="463"/>
      <c r="CH120" s="463"/>
      <c r="CI120" s="463"/>
      <c r="CJ120" s="463"/>
      <c r="CK120" s="463"/>
      <c r="CL120" s="463"/>
      <c r="CM120" s="464"/>
      <c r="CN120" s="62"/>
      <c r="CO120" s="461" t="s">
        <v>447</v>
      </c>
      <c r="CP120" s="462"/>
      <c r="CQ120" s="463"/>
      <c r="CR120" s="463"/>
      <c r="CS120" s="463"/>
      <c r="CT120" s="463"/>
      <c r="CU120" s="463"/>
      <c r="CV120" s="463"/>
      <c r="CW120" s="463"/>
      <c r="CX120" s="464"/>
      <c r="CY120" s="52"/>
      <c r="CZ120" s="461" t="s">
        <v>447</v>
      </c>
      <c r="DA120" s="462"/>
      <c r="DB120" s="463"/>
      <c r="DC120" s="463"/>
      <c r="DD120" s="463"/>
      <c r="DE120" s="463"/>
      <c r="DF120" s="463"/>
      <c r="DG120" s="463"/>
      <c r="DH120" s="463"/>
      <c r="DI120" s="464"/>
      <c r="DJ120" s="57"/>
      <c r="DK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FA120" s="59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</row>
    <row r="121" spans="1:170" s="55" customFormat="1" ht="86" customHeight="1">
      <c r="A121" s="57"/>
      <c r="B121" s="52"/>
      <c r="C121" s="58"/>
      <c r="D121" s="52"/>
      <c r="E121" s="52"/>
      <c r="F121" s="52"/>
      <c r="G121" s="52"/>
      <c r="H121" s="58"/>
      <c r="I121" s="52"/>
      <c r="J121" s="52"/>
      <c r="K121" s="60"/>
      <c r="L121" s="60"/>
      <c r="M121" s="60"/>
      <c r="N121" s="60"/>
      <c r="O121" s="60"/>
      <c r="P121" s="60"/>
      <c r="Q121" s="60"/>
      <c r="R121" s="60"/>
      <c r="S121" s="60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9"/>
      <c r="BR121" s="434"/>
      <c r="BS121" s="461" t="s">
        <v>448</v>
      </c>
      <c r="BT121" s="462"/>
      <c r="BU121" s="463"/>
      <c r="BV121" s="463"/>
      <c r="BW121" s="463"/>
      <c r="BX121" s="463"/>
      <c r="BY121" s="463"/>
      <c r="BZ121" s="463"/>
      <c r="CA121" s="463"/>
      <c r="CB121" s="464"/>
      <c r="CC121" s="61"/>
      <c r="CD121" s="461" t="s">
        <v>448</v>
      </c>
      <c r="CE121" s="462"/>
      <c r="CF121" s="463"/>
      <c r="CG121" s="463"/>
      <c r="CH121" s="463"/>
      <c r="CI121" s="463"/>
      <c r="CJ121" s="463"/>
      <c r="CK121" s="463"/>
      <c r="CL121" s="463"/>
      <c r="CM121" s="464"/>
      <c r="CN121" s="62"/>
      <c r="CO121" s="461" t="s">
        <v>448</v>
      </c>
      <c r="CP121" s="462"/>
      <c r="CQ121" s="463"/>
      <c r="CR121" s="463"/>
      <c r="CS121" s="463"/>
      <c r="CT121" s="463"/>
      <c r="CU121" s="463"/>
      <c r="CV121" s="463"/>
      <c r="CW121" s="463"/>
      <c r="CX121" s="464"/>
      <c r="CY121" s="52"/>
      <c r="CZ121" s="461" t="s">
        <v>448</v>
      </c>
      <c r="DA121" s="462"/>
      <c r="DB121" s="463"/>
      <c r="DC121" s="463"/>
      <c r="DD121" s="463"/>
      <c r="DE121" s="463"/>
      <c r="DF121" s="463"/>
      <c r="DG121" s="463"/>
      <c r="DH121" s="463"/>
      <c r="DI121" s="464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</row>
    <row r="122" spans="1:170" ht="86" customHeight="1">
      <c r="I122" s="52"/>
      <c r="J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BQ122" s="59"/>
      <c r="BR122" s="434"/>
      <c r="BS122" s="461" t="s">
        <v>449</v>
      </c>
      <c r="BT122" s="462"/>
      <c r="BU122" s="463"/>
      <c r="BV122" s="463"/>
      <c r="BW122" s="463"/>
      <c r="BX122" s="463"/>
      <c r="BY122" s="463"/>
      <c r="BZ122" s="463"/>
      <c r="CA122" s="463"/>
      <c r="CB122" s="464"/>
      <c r="CC122" s="61"/>
      <c r="CD122" s="461" t="s">
        <v>449</v>
      </c>
      <c r="CE122" s="462"/>
      <c r="CF122" s="463"/>
      <c r="CG122" s="463"/>
      <c r="CH122" s="463"/>
      <c r="CI122" s="463"/>
      <c r="CJ122" s="463"/>
      <c r="CK122" s="463"/>
      <c r="CL122" s="463"/>
      <c r="CM122" s="464"/>
      <c r="CN122" s="62"/>
      <c r="CO122" s="461" t="s">
        <v>449</v>
      </c>
      <c r="CP122" s="462"/>
      <c r="CQ122" s="463"/>
      <c r="CR122" s="463"/>
      <c r="CS122" s="463"/>
      <c r="CT122" s="463"/>
      <c r="CU122" s="463"/>
      <c r="CV122" s="463"/>
      <c r="CW122" s="463"/>
      <c r="CX122" s="464"/>
      <c r="CY122" s="52"/>
      <c r="CZ122" s="461" t="s">
        <v>449</v>
      </c>
      <c r="DA122" s="462"/>
      <c r="DB122" s="463"/>
      <c r="DC122" s="463"/>
      <c r="DD122" s="463"/>
      <c r="DE122" s="463"/>
      <c r="DF122" s="463"/>
      <c r="DG122" s="463"/>
      <c r="DH122" s="463"/>
      <c r="DI122" s="464"/>
      <c r="DJ122" s="57"/>
      <c r="DK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FA122" s="59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</row>
    <row r="123" spans="1:170" ht="86" customHeight="1">
      <c r="I123" s="52"/>
      <c r="J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BQ123" s="59"/>
      <c r="BR123" s="434"/>
      <c r="BS123" s="461" t="s">
        <v>450</v>
      </c>
      <c r="BT123" s="462"/>
      <c r="BU123" s="463"/>
      <c r="BV123" s="463"/>
      <c r="BW123" s="463"/>
      <c r="BX123" s="463"/>
      <c r="BY123" s="463"/>
      <c r="BZ123" s="463"/>
      <c r="CA123" s="463"/>
      <c r="CB123" s="464"/>
      <c r="CC123" s="61"/>
      <c r="CD123" s="461" t="s">
        <v>450</v>
      </c>
      <c r="CE123" s="462"/>
      <c r="CF123" s="463"/>
      <c r="CG123" s="463"/>
      <c r="CH123" s="463"/>
      <c r="CI123" s="463"/>
      <c r="CJ123" s="463"/>
      <c r="CK123" s="463"/>
      <c r="CL123" s="463"/>
      <c r="CM123" s="464"/>
      <c r="CN123" s="62"/>
      <c r="CO123" s="461" t="s">
        <v>450</v>
      </c>
      <c r="CP123" s="462"/>
      <c r="CQ123" s="463"/>
      <c r="CR123" s="463"/>
      <c r="CS123" s="463"/>
      <c r="CT123" s="463"/>
      <c r="CU123" s="463"/>
      <c r="CV123" s="463"/>
      <c r="CW123" s="463"/>
      <c r="CX123" s="464"/>
      <c r="CY123" s="52"/>
      <c r="CZ123" s="461" t="s">
        <v>450</v>
      </c>
      <c r="DA123" s="462"/>
      <c r="DB123" s="463"/>
      <c r="DC123" s="463"/>
      <c r="DD123" s="463"/>
      <c r="DE123" s="463"/>
      <c r="DF123" s="463"/>
      <c r="DG123" s="463"/>
      <c r="DH123" s="463"/>
      <c r="DI123" s="464"/>
      <c r="DJ123" s="57"/>
      <c r="DK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FA123" s="59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</row>
    <row r="124" spans="1:170" ht="86" customHeight="1">
      <c r="I124" s="52"/>
      <c r="J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BQ124" s="59"/>
      <c r="BR124" s="435"/>
      <c r="BS124" s="465" t="s">
        <v>451</v>
      </c>
      <c r="BT124" s="466"/>
      <c r="BU124" s="467"/>
      <c r="BV124" s="467"/>
      <c r="BW124" s="467"/>
      <c r="BX124" s="467"/>
      <c r="BY124" s="467"/>
      <c r="BZ124" s="467"/>
      <c r="CA124" s="467"/>
      <c r="CB124" s="468"/>
      <c r="CC124" s="61"/>
      <c r="CD124" s="465" t="s">
        <v>451</v>
      </c>
      <c r="CE124" s="466"/>
      <c r="CF124" s="467"/>
      <c r="CG124" s="467"/>
      <c r="CH124" s="467"/>
      <c r="CI124" s="467"/>
      <c r="CJ124" s="467"/>
      <c r="CK124" s="467"/>
      <c r="CL124" s="467"/>
      <c r="CM124" s="468"/>
      <c r="CN124" s="62"/>
      <c r="CO124" s="465" t="s">
        <v>451</v>
      </c>
      <c r="CP124" s="466"/>
      <c r="CQ124" s="467"/>
      <c r="CR124" s="467"/>
      <c r="CS124" s="467"/>
      <c r="CT124" s="467"/>
      <c r="CU124" s="467"/>
      <c r="CV124" s="467"/>
      <c r="CW124" s="467"/>
      <c r="CX124" s="468"/>
      <c r="CY124" s="52"/>
      <c r="CZ124" s="465" t="s">
        <v>451</v>
      </c>
      <c r="DA124" s="466"/>
      <c r="DB124" s="467"/>
      <c r="DC124" s="467"/>
      <c r="DD124" s="467"/>
      <c r="DE124" s="467"/>
      <c r="DF124" s="467"/>
      <c r="DG124" s="467"/>
      <c r="DH124" s="467"/>
      <c r="DI124" s="468"/>
      <c r="DJ124" s="57"/>
      <c r="DK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FA124" s="59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</row>
    <row r="125" spans="1:170" ht="30" customHeight="1">
      <c r="J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60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60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2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7"/>
      <c r="DK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FA125" s="59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</row>
    <row r="126" spans="1:170" ht="84" customHeight="1">
      <c r="J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BQ126" s="59"/>
      <c r="BR126" s="433" t="s">
        <v>452</v>
      </c>
      <c r="BS126" s="474" t="s">
        <v>453</v>
      </c>
      <c r="BT126" s="475"/>
      <c r="BU126" s="475"/>
      <c r="BV126" s="475"/>
      <c r="BW126" s="475"/>
      <c r="BX126" s="475"/>
      <c r="BY126" s="475"/>
      <c r="BZ126" s="475"/>
      <c r="CA126" s="475"/>
      <c r="CB126" s="476"/>
      <c r="CC126" s="120"/>
      <c r="CD126" s="474" t="s">
        <v>454</v>
      </c>
      <c r="CE126" s="475"/>
      <c r="CF126" s="475"/>
      <c r="CG126" s="475"/>
      <c r="CH126" s="475"/>
      <c r="CI126" s="475"/>
      <c r="CJ126" s="475"/>
      <c r="CK126" s="475"/>
      <c r="CL126" s="475"/>
      <c r="CM126" s="476"/>
      <c r="CN126" s="122"/>
      <c r="CO126" s="474" t="s">
        <v>455</v>
      </c>
      <c r="CP126" s="475"/>
      <c r="CQ126" s="475"/>
      <c r="CR126" s="475"/>
      <c r="CS126" s="475"/>
      <c r="CT126" s="475"/>
      <c r="CU126" s="475"/>
      <c r="CV126" s="475"/>
      <c r="CW126" s="475"/>
      <c r="CX126" s="476"/>
      <c r="CY126" s="124"/>
      <c r="CZ126" s="474" t="s">
        <v>456</v>
      </c>
      <c r="DA126" s="475"/>
      <c r="DB126" s="475"/>
      <c r="DC126" s="475"/>
      <c r="DD126" s="475"/>
      <c r="DE126" s="475"/>
      <c r="DF126" s="475"/>
      <c r="DG126" s="475"/>
      <c r="DH126" s="475"/>
      <c r="DI126" s="476"/>
      <c r="DJ126" s="57"/>
      <c r="DK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FA126" s="59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</row>
    <row r="127" spans="1:170" ht="64" customHeight="1">
      <c r="J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BQ127" s="59"/>
      <c r="BR127" s="434"/>
      <c r="BS127" s="477" t="s">
        <v>444</v>
      </c>
      <c r="BT127" s="478"/>
      <c r="BU127" s="479"/>
      <c r="BV127" s="479"/>
      <c r="BW127" s="479"/>
      <c r="BX127" s="479"/>
      <c r="BY127" s="479"/>
      <c r="BZ127" s="479"/>
      <c r="CA127" s="479"/>
      <c r="CB127" s="480"/>
      <c r="CC127" s="61"/>
      <c r="CD127" s="477" t="s">
        <v>444</v>
      </c>
      <c r="CE127" s="478"/>
      <c r="CF127" s="479"/>
      <c r="CG127" s="479"/>
      <c r="CH127" s="479"/>
      <c r="CI127" s="479"/>
      <c r="CJ127" s="479"/>
      <c r="CK127" s="479"/>
      <c r="CL127" s="479"/>
      <c r="CM127" s="480"/>
      <c r="CN127" s="62"/>
      <c r="CO127" s="477" t="s">
        <v>444</v>
      </c>
      <c r="CP127" s="478"/>
      <c r="CQ127" s="479"/>
      <c r="CR127" s="479"/>
      <c r="CS127" s="479"/>
      <c r="CT127" s="479"/>
      <c r="CU127" s="479"/>
      <c r="CV127" s="479"/>
      <c r="CW127" s="479"/>
      <c r="CX127" s="480"/>
      <c r="CY127" s="52"/>
      <c r="CZ127" s="477" t="s">
        <v>444</v>
      </c>
      <c r="DA127" s="478"/>
      <c r="DB127" s="479"/>
      <c r="DC127" s="479"/>
      <c r="DD127" s="479"/>
      <c r="DE127" s="479"/>
      <c r="DF127" s="479"/>
      <c r="DG127" s="479"/>
      <c r="DH127" s="479"/>
      <c r="DI127" s="480"/>
      <c r="DJ127" s="57"/>
      <c r="DK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FA127" s="59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</row>
    <row r="128" spans="1:170" ht="64" customHeight="1">
      <c r="J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BQ128" s="59"/>
      <c r="BR128" s="434"/>
      <c r="BS128" s="469" t="s">
        <v>446</v>
      </c>
      <c r="BT128" s="470"/>
      <c r="BU128" s="471"/>
      <c r="BV128" s="472"/>
      <c r="BW128" s="472"/>
      <c r="BX128" s="472"/>
      <c r="BY128" s="472"/>
      <c r="BZ128" s="472"/>
      <c r="CA128" s="472"/>
      <c r="CB128" s="473"/>
      <c r="CC128" s="61"/>
      <c r="CD128" s="469" t="s">
        <v>446</v>
      </c>
      <c r="CE128" s="470"/>
      <c r="CF128" s="471"/>
      <c r="CG128" s="472"/>
      <c r="CH128" s="472"/>
      <c r="CI128" s="472"/>
      <c r="CJ128" s="472"/>
      <c r="CK128" s="472"/>
      <c r="CL128" s="472"/>
      <c r="CM128" s="473"/>
      <c r="CN128" s="62"/>
      <c r="CO128" s="469" t="s">
        <v>446</v>
      </c>
      <c r="CP128" s="470"/>
      <c r="CQ128" s="471"/>
      <c r="CR128" s="472"/>
      <c r="CS128" s="472"/>
      <c r="CT128" s="472"/>
      <c r="CU128" s="472"/>
      <c r="CV128" s="472"/>
      <c r="CW128" s="472"/>
      <c r="CX128" s="473"/>
      <c r="CY128" s="52"/>
      <c r="CZ128" s="469" t="s">
        <v>446</v>
      </c>
      <c r="DA128" s="470"/>
      <c r="DB128" s="471"/>
      <c r="DC128" s="472"/>
      <c r="DD128" s="472"/>
      <c r="DE128" s="472"/>
      <c r="DF128" s="472"/>
      <c r="DG128" s="472"/>
      <c r="DH128" s="472"/>
      <c r="DI128" s="473"/>
      <c r="DJ128" s="57"/>
      <c r="DK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FA128" s="59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</row>
    <row r="129" spans="1:170" ht="64" customHeight="1">
      <c r="J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BQ129" s="59"/>
      <c r="BR129" s="434"/>
      <c r="BS129" s="461" t="s">
        <v>447</v>
      </c>
      <c r="BT129" s="462"/>
      <c r="BU129" s="463"/>
      <c r="BV129" s="463"/>
      <c r="BW129" s="463"/>
      <c r="BX129" s="463"/>
      <c r="BY129" s="463"/>
      <c r="BZ129" s="463"/>
      <c r="CA129" s="463"/>
      <c r="CB129" s="464"/>
      <c r="CC129" s="61"/>
      <c r="CD129" s="461" t="s">
        <v>447</v>
      </c>
      <c r="CE129" s="462"/>
      <c r="CF129" s="463"/>
      <c r="CG129" s="463"/>
      <c r="CH129" s="463"/>
      <c r="CI129" s="463"/>
      <c r="CJ129" s="463"/>
      <c r="CK129" s="463"/>
      <c r="CL129" s="463"/>
      <c r="CM129" s="464"/>
      <c r="CN129" s="62"/>
      <c r="CO129" s="461" t="s">
        <v>447</v>
      </c>
      <c r="CP129" s="462"/>
      <c r="CQ129" s="463"/>
      <c r="CR129" s="463"/>
      <c r="CS129" s="463"/>
      <c r="CT129" s="463"/>
      <c r="CU129" s="463"/>
      <c r="CV129" s="463"/>
      <c r="CW129" s="463"/>
      <c r="CX129" s="464"/>
      <c r="CY129" s="52"/>
      <c r="CZ129" s="461" t="s">
        <v>447</v>
      </c>
      <c r="DA129" s="462"/>
      <c r="DB129" s="463"/>
      <c r="DC129" s="463"/>
      <c r="DD129" s="463"/>
      <c r="DE129" s="463"/>
      <c r="DF129" s="463"/>
      <c r="DG129" s="463"/>
      <c r="DH129" s="463"/>
      <c r="DI129" s="464"/>
      <c r="DJ129" s="57"/>
      <c r="DK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FA129" s="59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</row>
    <row r="130" spans="1:170" s="51" customFormat="1" ht="64" customHeight="1">
      <c r="A130" s="57"/>
      <c r="B130" s="52"/>
      <c r="C130" s="58"/>
      <c r="D130" s="52"/>
      <c r="E130" s="52"/>
      <c r="F130" s="52"/>
      <c r="G130" s="52"/>
      <c r="H130" s="58"/>
      <c r="I130" s="52"/>
      <c r="J130" s="52"/>
      <c r="K130" s="60"/>
      <c r="L130" s="60"/>
      <c r="M130" s="60"/>
      <c r="N130" s="60"/>
      <c r="O130" s="60"/>
      <c r="P130" s="60"/>
      <c r="Q130" s="60"/>
      <c r="R130" s="60"/>
      <c r="S130" s="60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9"/>
      <c r="BR130" s="434"/>
      <c r="BS130" s="461" t="s">
        <v>448</v>
      </c>
      <c r="BT130" s="462"/>
      <c r="BU130" s="463"/>
      <c r="BV130" s="463"/>
      <c r="BW130" s="463"/>
      <c r="BX130" s="463"/>
      <c r="BY130" s="463"/>
      <c r="BZ130" s="463"/>
      <c r="CA130" s="463"/>
      <c r="CB130" s="464"/>
      <c r="CC130" s="61"/>
      <c r="CD130" s="461" t="s">
        <v>448</v>
      </c>
      <c r="CE130" s="462"/>
      <c r="CF130" s="463"/>
      <c r="CG130" s="463"/>
      <c r="CH130" s="463"/>
      <c r="CI130" s="463"/>
      <c r="CJ130" s="463"/>
      <c r="CK130" s="463"/>
      <c r="CL130" s="463"/>
      <c r="CM130" s="464"/>
      <c r="CN130" s="62"/>
      <c r="CO130" s="461" t="s">
        <v>448</v>
      </c>
      <c r="CP130" s="462"/>
      <c r="CQ130" s="463"/>
      <c r="CR130" s="463"/>
      <c r="CS130" s="463"/>
      <c r="CT130" s="463"/>
      <c r="CU130" s="463"/>
      <c r="CV130" s="463"/>
      <c r="CW130" s="463"/>
      <c r="CX130" s="464"/>
      <c r="CY130" s="52"/>
      <c r="CZ130" s="461" t="s">
        <v>448</v>
      </c>
      <c r="DA130" s="462"/>
      <c r="DB130" s="463"/>
      <c r="DC130" s="463"/>
      <c r="DD130" s="463"/>
      <c r="DE130" s="463"/>
      <c r="DF130" s="463"/>
      <c r="DG130" s="463"/>
      <c r="DH130" s="463"/>
      <c r="DI130" s="464"/>
      <c r="DJ130" s="52"/>
      <c r="FA130" s="52"/>
    </row>
    <row r="131" spans="1:170" s="51" customFormat="1" ht="64" customHeight="1">
      <c r="A131" s="57"/>
      <c r="B131" s="52"/>
      <c r="C131" s="58"/>
      <c r="D131" s="52"/>
      <c r="E131" s="52"/>
      <c r="F131" s="52"/>
      <c r="G131" s="52"/>
      <c r="H131" s="58"/>
      <c r="I131" s="52"/>
      <c r="J131" s="57"/>
      <c r="K131" s="60"/>
      <c r="L131" s="60"/>
      <c r="M131" s="60"/>
      <c r="N131" s="60"/>
      <c r="O131" s="60"/>
      <c r="P131" s="60"/>
      <c r="Q131" s="60"/>
      <c r="R131" s="60"/>
      <c r="S131" s="60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57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9"/>
      <c r="BR131" s="434"/>
      <c r="BS131" s="461" t="s">
        <v>449</v>
      </c>
      <c r="BT131" s="462"/>
      <c r="BU131" s="463"/>
      <c r="BV131" s="463"/>
      <c r="BW131" s="463"/>
      <c r="BX131" s="463"/>
      <c r="BY131" s="463"/>
      <c r="BZ131" s="463"/>
      <c r="CA131" s="463"/>
      <c r="CB131" s="464"/>
      <c r="CC131" s="61"/>
      <c r="CD131" s="461" t="s">
        <v>449</v>
      </c>
      <c r="CE131" s="462"/>
      <c r="CF131" s="463"/>
      <c r="CG131" s="463"/>
      <c r="CH131" s="463"/>
      <c r="CI131" s="463"/>
      <c r="CJ131" s="463"/>
      <c r="CK131" s="463"/>
      <c r="CL131" s="463"/>
      <c r="CM131" s="464"/>
      <c r="CN131" s="62"/>
      <c r="CO131" s="461" t="s">
        <v>449</v>
      </c>
      <c r="CP131" s="462"/>
      <c r="CQ131" s="463"/>
      <c r="CR131" s="463"/>
      <c r="CS131" s="463"/>
      <c r="CT131" s="463"/>
      <c r="CU131" s="463"/>
      <c r="CV131" s="463"/>
      <c r="CW131" s="463"/>
      <c r="CX131" s="464"/>
      <c r="CY131" s="52"/>
      <c r="CZ131" s="461" t="s">
        <v>449</v>
      </c>
      <c r="DA131" s="462"/>
      <c r="DB131" s="463"/>
      <c r="DC131" s="463"/>
      <c r="DD131" s="463"/>
      <c r="DE131" s="463"/>
      <c r="DF131" s="463"/>
      <c r="DG131" s="463"/>
      <c r="DH131" s="463"/>
      <c r="DI131" s="464"/>
      <c r="DJ131" s="52"/>
      <c r="FA131" s="52"/>
    </row>
    <row r="132" spans="1:170" s="51" customFormat="1" ht="64" customHeight="1">
      <c r="A132" s="57"/>
      <c r="B132" s="52"/>
      <c r="C132" s="58"/>
      <c r="D132" s="52"/>
      <c r="E132" s="52"/>
      <c r="F132" s="52"/>
      <c r="G132" s="52"/>
      <c r="H132" s="58"/>
      <c r="I132" s="52"/>
      <c r="J132" s="57"/>
      <c r="K132" s="60"/>
      <c r="L132" s="60"/>
      <c r="M132" s="60"/>
      <c r="N132" s="60"/>
      <c r="O132" s="60"/>
      <c r="P132" s="60"/>
      <c r="Q132" s="60"/>
      <c r="R132" s="60"/>
      <c r="S132" s="60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57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9"/>
      <c r="BR132" s="434"/>
      <c r="BS132" s="461" t="s">
        <v>450</v>
      </c>
      <c r="BT132" s="462"/>
      <c r="BU132" s="463"/>
      <c r="BV132" s="463"/>
      <c r="BW132" s="463"/>
      <c r="BX132" s="463"/>
      <c r="BY132" s="463"/>
      <c r="BZ132" s="463"/>
      <c r="CA132" s="463"/>
      <c r="CB132" s="464"/>
      <c r="CC132" s="61"/>
      <c r="CD132" s="461" t="s">
        <v>450</v>
      </c>
      <c r="CE132" s="462"/>
      <c r="CF132" s="463"/>
      <c r="CG132" s="463"/>
      <c r="CH132" s="463"/>
      <c r="CI132" s="463"/>
      <c r="CJ132" s="463"/>
      <c r="CK132" s="463"/>
      <c r="CL132" s="463"/>
      <c r="CM132" s="464"/>
      <c r="CN132" s="62"/>
      <c r="CO132" s="461" t="s">
        <v>450</v>
      </c>
      <c r="CP132" s="462"/>
      <c r="CQ132" s="463"/>
      <c r="CR132" s="463"/>
      <c r="CS132" s="463"/>
      <c r="CT132" s="463"/>
      <c r="CU132" s="463"/>
      <c r="CV132" s="463"/>
      <c r="CW132" s="463"/>
      <c r="CX132" s="464"/>
      <c r="CY132" s="52"/>
      <c r="CZ132" s="461" t="s">
        <v>450</v>
      </c>
      <c r="DA132" s="462"/>
      <c r="DB132" s="463"/>
      <c r="DC132" s="463"/>
      <c r="DD132" s="463"/>
      <c r="DE132" s="463"/>
      <c r="DF132" s="463"/>
      <c r="DG132" s="463"/>
      <c r="DH132" s="463"/>
      <c r="DI132" s="464"/>
      <c r="DJ132" s="52"/>
      <c r="FA132" s="52"/>
    </row>
    <row r="133" spans="1:170" s="51" customFormat="1" ht="72" customHeight="1">
      <c r="A133" s="57"/>
      <c r="B133" s="52"/>
      <c r="C133" s="58"/>
      <c r="D133" s="52"/>
      <c r="E133" s="52"/>
      <c r="F133" s="52"/>
      <c r="G133" s="52"/>
      <c r="H133" s="58"/>
      <c r="I133" s="52"/>
      <c r="J133" s="57"/>
      <c r="K133" s="60"/>
      <c r="L133" s="60"/>
      <c r="M133" s="60"/>
      <c r="N133" s="60"/>
      <c r="O133" s="60"/>
      <c r="P133" s="60"/>
      <c r="Q133" s="60"/>
      <c r="R133" s="60"/>
      <c r="S133" s="60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57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9"/>
      <c r="BR133" s="435"/>
      <c r="BS133" s="465" t="s">
        <v>451</v>
      </c>
      <c r="BT133" s="466"/>
      <c r="BU133" s="467"/>
      <c r="BV133" s="467"/>
      <c r="BW133" s="467"/>
      <c r="BX133" s="467"/>
      <c r="BY133" s="467"/>
      <c r="BZ133" s="467"/>
      <c r="CA133" s="467"/>
      <c r="CB133" s="468"/>
      <c r="CC133" s="61"/>
      <c r="CD133" s="465" t="s">
        <v>451</v>
      </c>
      <c r="CE133" s="466"/>
      <c r="CF133" s="467"/>
      <c r="CG133" s="467"/>
      <c r="CH133" s="467"/>
      <c r="CI133" s="467"/>
      <c r="CJ133" s="467"/>
      <c r="CK133" s="467"/>
      <c r="CL133" s="467"/>
      <c r="CM133" s="468"/>
      <c r="CN133" s="62"/>
      <c r="CO133" s="465" t="s">
        <v>451</v>
      </c>
      <c r="CP133" s="466"/>
      <c r="CQ133" s="467"/>
      <c r="CR133" s="467"/>
      <c r="CS133" s="467"/>
      <c r="CT133" s="467"/>
      <c r="CU133" s="467"/>
      <c r="CV133" s="467"/>
      <c r="CW133" s="467"/>
      <c r="CX133" s="468"/>
      <c r="CY133" s="52"/>
      <c r="CZ133" s="465" t="s">
        <v>451</v>
      </c>
      <c r="DA133" s="466"/>
      <c r="DB133" s="467"/>
      <c r="DC133" s="467"/>
      <c r="DD133" s="467"/>
      <c r="DE133" s="467"/>
      <c r="DF133" s="467"/>
      <c r="DG133" s="467"/>
      <c r="DH133" s="467"/>
      <c r="DI133" s="468"/>
      <c r="DJ133" s="52"/>
      <c r="FA133" s="52"/>
    </row>
    <row r="134" spans="1:170" s="52" customFormat="1">
      <c r="A134" s="57"/>
      <c r="C134" s="58"/>
      <c r="H134" s="58"/>
      <c r="J134" s="57"/>
      <c r="K134" s="60"/>
      <c r="L134" s="60"/>
      <c r="M134" s="60"/>
      <c r="N134" s="60"/>
      <c r="O134" s="60"/>
      <c r="P134" s="60"/>
      <c r="Q134" s="60"/>
      <c r="R134" s="60"/>
      <c r="S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57"/>
      <c r="BR134" s="55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60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60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</row>
    <row r="135" spans="1:170" s="52" customFormat="1" ht="144" customHeight="1">
      <c r="A135" s="57"/>
      <c r="B135" s="52" t="str">
        <f>'pull-down menus'!C12</f>
        <v>Female</v>
      </c>
      <c r="C135" s="58">
        <f>'(1) People With or Had TB Data'!DF509</f>
        <v>0</v>
      </c>
      <c r="H135" s="58"/>
      <c r="J135" s="57"/>
      <c r="K135" s="60" t="str">
        <f>B135</f>
        <v>Female</v>
      </c>
      <c r="L135" s="60">
        <f>'(2) Family Data'!CX509</f>
        <v>0</v>
      </c>
      <c r="M135" s="60"/>
      <c r="N135" s="60"/>
      <c r="O135" s="60"/>
      <c r="P135" s="60"/>
      <c r="Q135" s="60"/>
      <c r="R135" s="60"/>
      <c r="S135" s="60"/>
      <c r="V135" s="52" t="str">
        <f>B135</f>
        <v>Female</v>
      </c>
      <c r="W135" s="52">
        <f>'(3) Community Data'!AL509</f>
        <v>0</v>
      </c>
      <c r="AE135" s="117" t="str">
        <f>B135</f>
        <v>Female</v>
      </c>
      <c r="AF135" s="52">
        <f>'(4) Health Care Workers Data'!BA509</f>
        <v>0</v>
      </c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57"/>
      <c r="BQ135" s="59"/>
      <c r="BR135" s="130" t="s">
        <v>457</v>
      </c>
      <c r="BS135" s="451" t="s">
        <v>458</v>
      </c>
      <c r="BT135" s="452"/>
      <c r="BU135" s="453"/>
      <c r="BV135" s="454"/>
      <c r="BW135" s="454"/>
      <c r="BX135" s="454"/>
      <c r="BY135" s="454"/>
      <c r="BZ135" s="454"/>
      <c r="CA135" s="454"/>
      <c r="CB135" s="455"/>
      <c r="CC135" s="60"/>
      <c r="CD135" s="456" t="s">
        <v>459</v>
      </c>
      <c r="CE135" s="457"/>
      <c r="CF135" s="453"/>
      <c r="CG135" s="454"/>
      <c r="CH135" s="454"/>
      <c r="CI135" s="454"/>
      <c r="CJ135" s="454"/>
      <c r="CK135" s="454"/>
      <c r="CL135" s="454"/>
      <c r="CM135" s="455"/>
      <c r="CN135" s="60"/>
      <c r="CO135" s="456" t="s">
        <v>460</v>
      </c>
      <c r="CP135" s="457"/>
      <c r="CQ135" s="453"/>
      <c r="CR135" s="454"/>
      <c r="CS135" s="454"/>
      <c r="CT135" s="454"/>
      <c r="CU135" s="454"/>
      <c r="CV135" s="454"/>
      <c r="CW135" s="454"/>
      <c r="CX135" s="455"/>
      <c r="CZ135" s="456" t="s">
        <v>461</v>
      </c>
      <c r="DA135" s="457"/>
      <c r="DB135" s="453"/>
      <c r="DC135" s="454"/>
      <c r="DD135" s="454"/>
      <c r="DE135" s="454"/>
      <c r="DF135" s="454"/>
      <c r="DG135" s="454"/>
      <c r="DH135" s="454"/>
      <c r="DI135" s="455"/>
    </row>
    <row r="136" spans="1:170" s="52" customFormat="1" ht="17">
      <c r="A136" s="57"/>
      <c r="B136" s="52" t="str">
        <f>'pull-down menus'!C13</f>
        <v>Male</v>
      </c>
      <c r="C136" s="58">
        <f>'(1) People With or Had TB Data'!DF510</f>
        <v>0</v>
      </c>
      <c r="H136" s="58"/>
      <c r="J136" s="57"/>
      <c r="K136" s="60" t="str">
        <f t="shared" ref="K136:K139" si="3">B136</f>
        <v>Male</v>
      </c>
      <c r="L136" s="60">
        <f>'(2) Family Data'!CX510</f>
        <v>0</v>
      </c>
      <c r="M136" s="60"/>
      <c r="N136" s="60"/>
      <c r="O136" s="60"/>
      <c r="P136" s="60"/>
      <c r="Q136" s="60"/>
      <c r="R136" s="60"/>
      <c r="S136" s="60"/>
      <c r="V136" s="52" t="str">
        <f>B136</f>
        <v>Male</v>
      </c>
      <c r="W136" s="52">
        <f>'(3) Community Data'!AL510</f>
        <v>0</v>
      </c>
      <c r="AE136" s="117" t="str">
        <f t="shared" ref="AE136:AE138" si="4">B136</f>
        <v>Male</v>
      </c>
      <c r="AF136" s="52">
        <f>'(4) Health Care Workers Data'!BA510</f>
        <v>0</v>
      </c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57"/>
      <c r="BR136" s="55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60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60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</row>
    <row r="137" spans="1:170" s="52" customFormat="1" ht="17" customHeight="1">
      <c r="A137" s="57"/>
      <c r="B137" s="52" t="str">
        <f>'pull-down menus'!C14</f>
        <v>Transgender</v>
      </c>
      <c r="C137" s="58">
        <f>'(1) People With or Had TB Data'!DF511</f>
        <v>0</v>
      </c>
      <c r="H137" s="58"/>
      <c r="J137" s="57"/>
      <c r="K137" s="60" t="str">
        <f t="shared" si="3"/>
        <v>Transgender</v>
      </c>
      <c r="L137" s="60">
        <f>'(2) Family Data'!CX511</f>
        <v>0</v>
      </c>
      <c r="M137" s="60"/>
      <c r="N137" s="60"/>
      <c r="O137" s="60"/>
      <c r="P137" s="60"/>
      <c r="Q137" s="60"/>
      <c r="R137" s="60"/>
      <c r="S137" s="60"/>
      <c r="V137" s="52" t="str">
        <f>B137</f>
        <v>Transgender</v>
      </c>
      <c r="W137" s="52">
        <f>'(3) Community Data'!AL511</f>
        <v>0</v>
      </c>
      <c r="AE137" s="117" t="str">
        <f t="shared" si="4"/>
        <v>Transgender</v>
      </c>
      <c r="AF137" s="52">
        <f>'(4) Health Care Workers Data'!BA511</f>
        <v>0</v>
      </c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57"/>
      <c r="BQ137" s="59"/>
      <c r="BR137" s="433" t="s">
        <v>462</v>
      </c>
      <c r="BS137" s="63"/>
      <c r="BT137" s="51"/>
      <c r="BU137" s="51"/>
      <c r="BV137" s="51"/>
      <c r="BW137" s="51"/>
      <c r="BX137" s="51"/>
      <c r="BY137" s="51"/>
      <c r="BZ137" s="51"/>
      <c r="CA137" s="51"/>
      <c r="CB137" s="51"/>
      <c r="CC137" s="60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60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</row>
    <row r="138" spans="1:170" s="52" customFormat="1" ht="17" customHeight="1">
      <c r="A138" s="57"/>
      <c r="B138" s="52" t="str">
        <f>'pull-down menus'!C15</f>
        <v>Others</v>
      </c>
      <c r="C138" s="58">
        <f>'(1) People With or Had TB Data'!DF512</f>
        <v>0</v>
      </c>
      <c r="H138" s="58"/>
      <c r="J138" s="57"/>
      <c r="K138" s="60" t="str">
        <f t="shared" si="3"/>
        <v>Others</v>
      </c>
      <c r="L138" s="60">
        <f>'(2) Family Data'!CX512</f>
        <v>0</v>
      </c>
      <c r="M138" s="60"/>
      <c r="N138" s="60"/>
      <c r="O138" s="60"/>
      <c r="P138" s="60"/>
      <c r="Q138" s="60"/>
      <c r="R138" s="60"/>
      <c r="S138" s="60"/>
      <c r="V138" s="52" t="str">
        <f>B138</f>
        <v>Others</v>
      </c>
      <c r="W138" s="52">
        <f>'(3) Community Data'!AL512</f>
        <v>0</v>
      </c>
      <c r="AE138" s="117" t="str">
        <f t="shared" si="4"/>
        <v>Others</v>
      </c>
      <c r="AF138" s="52">
        <f>'(4) Health Care Workers Data'!BA512</f>
        <v>0</v>
      </c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57"/>
      <c r="BQ138" s="59"/>
      <c r="BR138" s="434"/>
      <c r="BS138" s="57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</row>
    <row r="139" spans="1:170" s="52" customFormat="1" ht="17">
      <c r="A139" s="57"/>
      <c r="B139" s="115" t="s">
        <v>256</v>
      </c>
      <c r="C139" s="66">
        <f>SUM(C135:C138)</f>
        <v>0</v>
      </c>
      <c r="H139" s="58"/>
      <c r="J139" s="57"/>
      <c r="K139" s="128" t="str">
        <f t="shared" si="3"/>
        <v>Total</v>
      </c>
      <c r="L139" s="79">
        <f>SUM(L135:L138)</f>
        <v>0</v>
      </c>
      <c r="M139" s="60"/>
      <c r="N139" s="60"/>
      <c r="O139" s="60"/>
      <c r="P139" s="60"/>
      <c r="Q139" s="60"/>
      <c r="R139" s="60"/>
      <c r="S139" s="60"/>
      <c r="V139" s="117" t="s">
        <v>256</v>
      </c>
      <c r="W139" s="52">
        <f>SUM(W135:W138)</f>
        <v>0</v>
      </c>
      <c r="AE139" s="117" t="s">
        <v>256</v>
      </c>
      <c r="AF139" s="52">
        <f>SUM(AF135:AF138)</f>
        <v>0</v>
      </c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57"/>
      <c r="BQ139" s="59"/>
      <c r="BR139" s="434"/>
      <c r="BS139" s="57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</row>
    <row r="140" spans="1:170" s="52" customFormat="1">
      <c r="A140" s="57"/>
      <c r="C140" s="58"/>
      <c r="H140" s="58"/>
      <c r="J140" s="57"/>
      <c r="K140" s="60"/>
      <c r="L140" s="60"/>
      <c r="M140" s="60"/>
      <c r="N140" s="60"/>
      <c r="O140" s="60"/>
      <c r="P140" s="60"/>
      <c r="Q140" s="60"/>
      <c r="R140" s="60"/>
      <c r="S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57"/>
      <c r="BQ140" s="59"/>
      <c r="BR140" s="434"/>
      <c r="BS140" s="57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</row>
    <row r="141" spans="1:170" s="52" customFormat="1">
      <c r="A141" s="57"/>
      <c r="C141" s="58"/>
      <c r="H141" s="58"/>
      <c r="J141" s="57"/>
      <c r="K141" s="60"/>
      <c r="L141" s="60"/>
      <c r="M141" s="60"/>
      <c r="N141" s="60"/>
      <c r="O141" s="60"/>
      <c r="P141" s="60"/>
      <c r="Q141" s="60"/>
      <c r="R141" s="60"/>
      <c r="S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57"/>
      <c r="BQ141" s="59"/>
      <c r="BR141" s="434"/>
      <c r="BS141" s="57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</row>
    <row r="142" spans="1:170" s="52" customFormat="1">
      <c r="A142" s="57"/>
      <c r="C142" s="58"/>
      <c r="H142" s="58"/>
      <c r="J142" s="57"/>
      <c r="K142" s="60"/>
      <c r="L142" s="60"/>
      <c r="M142" s="60"/>
      <c r="N142" s="60"/>
      <c r="O142" s="60"/>
      <c r="P142" s="60"/>
      <c r="Q142" s="60"/>
      <c r="R142" s="60"/>
      <c r="S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57"/>
      <c r="BQ142" s="59"/>
      <c r="BR142" s="434"/>
      <c r="BS142" s="57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</row>
    <row r="143" spans="1:170" s="52" customFormat="1">
      <c r="A143" s="57"/>
      <c r="C143" s="58"/>
      <c r="H143" s="58"/>
      <c r="J143" s="57"/>
      <c r="K143" s="60"/>
      <c r="L143" s="60"/>
      <c r="M143" s="60"/>
      <c r="N143" s="60"/>
      <c r="O143" s="60"/>
      <c r="P143" s="60"/>
      <c r="Q143" s="60"/>
      <c r="R143" s="60"/>
      <c r="S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57"/>
      <c r="BQ143" s="59"/>
      <c r="BR143" s="434"/>
      <c r="BS143" s="57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</row>
    <row r="144" spans="1:170" s="52" customFormat="1">
      <c r="A144" s="57"/>
      <c r="C144" s="58"/>
      <c r="H144" s="58"/>
      <c r="J144" s="57"/>
      <c r="K144" s="60"/>
      <c r="L144" s="60"/>
      <c r="M144" s="60"/>
      <c r="N144" s="60"/>
      <c r="O144" s="60"/>
      <c r="P144" s="60"/>
      <c r="Q144" s="60"/>
      <c r="R144" s="60"/>
      <c r="S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57"/>
      <c r="BQ144" s="59"/>
      <c r="BR144" s="434"/>
      <c r="BS144" s="57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</row>
    <row r="145" spans="1:92" s="52" customFormat="1">
      <c r="A145" s="57"/>
      <c r="C145" s="58"/>
      <c r="H145" s="58"/>
      <c r="J145" s="57"/>
      <c r="K145" s="60"/>
      <c r="L145" s="60"/>
      <c r="M145" s="60"/>
      <c r="N145" s="60"/>
      <c r="O145" s="60"/>
      <c r="P145" s="60"/>
      <c r="Q145" s="60"/>
      <c r="R145" s="60"/>
      <c r="S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57"/>
      <c r="BQ145" s="59"/>
      <c r="BR145" s="434"/>
      <c r="BS145" s="57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</row>
    <row r="146" spans="1:92" s="52" customFormat="1">
      <c r="A146" s="57"/>
      <c r="C146" s="58"/>
      <c r="H146" s="58"/>
      <c r="J146" s="57"/>
      <c r="K146" s="60"/>
      <c r="L146" s="60"/>
      <c r="M146" s="60"/>
      <c r="N146" s="60"/>
      <c r="O146" s="60"/>
      <c r="P146" s="60"/>
      <c r="Q146" s="60"/>
      <c r="R146" s="60"/>
      <c r="S146" s="60"/>
      <c r="V146" s="58"/>
      <c r="AE146" s="129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57"/>
      <c r="BQ146" s="59"/>
      <c r="BR146" s="434"/>
      <c r="BS146" s="57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</row>
    <row r="147" spans="1:92" s="52" customFormat="1" ht="17">
      <c r="A147" s="57"/>
      <c r="B147" s="52" t="str">
        <f>'pull-down menus'!C18</f>
        <v>18-24</v>
      </c>
      <c r="C147" s="58">
        <f>'(1) People With or Had TB Data'!DG516</f>
        <v>0</v>
      </c>
      <c r="H147" s="58"/>
      <c r="J147" s="57"/>
      <c r="K147" s="60" t="str">
        <f t="shared" ref="K147:K151" si="5">B147</f>
        <v>18-24</v>
      </c>
      <c r="L147" s="60">
        <f>'(2) Family Data'!CY516</f>
        <v>0</v>
      </c>
      <c r="M147" s="60"/>
      <c r="N147" s="60"/>
      <c r="O147" s="60"/>
      <c r="P147" s="60"/>
      <c r="Q147" s="60"/>
      <c r="R147" s="60"/>
      <c r="S147" s="60"/>
      <c r="V147" s="58" t="str">
        <f>B147</f>
        <v>18-24</v>
      </c>
      <c r="W147" s="52">
        <f>'(3) Community Data'!AM516</f>
        <v>0</v>
      </c>
      <c r="AE147" s="129" t="str">
        <f t="shared" ref="AE147:AE150" si="6">B147</f>
        <v>18-24</v>
      </c>
      <c r="AF147" s="52">
        <f>'(4) Health Care Workers Data'!BB516</f>
        <v>0</v>
      </c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57"/>
      <c r="BQ147" s="59"/>
      <c r="BR147" s="434"/>
      <c r="BS147" s="57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</row>
    <row r="148" spans="1:92" s="52" customFormat="1" ht="17">
      <c r="A148" s="57"/>
      <c r="B148" s="52" t="str">
        <f>'pull-down menus'!C19</f>
        <v>25-44</v>
      </c>
      <c r="C148" s="58">
        <f>'(1) People With or Had TB Data'!DG517</f>
        <v>0</v>
      </c>
      <c r="H148" s="58"/>
      <c r="J148" s="57"/>
      <c r="K148" s="60" t="str">
        <f t="shared" si="5"/>
        <v>25-44</v>
      </c>
      <c r="L148" s="60">
        <f>'(2) Family Data'!CY517</f>
        <v>0</v>
      </c>
      <c r="M148" s="60"/>
      <c r="N148" s="60"/>
      <c r="O148" s="60"/>
      <c r="P148" s="60"/>
      <c r="Q148" s="60"/>
      <c r="R148" s="60"/>
      <c r="S148" s="60"/>
      <c r="V148" s="58" t="str">
        <f>B148</f>
        <v>25-44</v>
      </c>
      <c r="W148" s="52">
        <f>'(3) Community Data'!AM517</f>
        <v>0</v>
      </c>
      <c r="AE148" s="129" t="str">
        <f t="shared" si="6"/>
        <v>25-44</v>
      </c>
      <c r="AF148" s="52">
        <f>'(4) Health Care Workers Data'!BB517</f>
        <v>0</v>
      </c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57"/>
      <c r="BQ148" s="59"/>
      <c r="BR148" s="434"/>
      <c r="BS148" s="57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</row>
    <row r="149" spans="1:92" s="52" customFormat="1" ht="17">
      <c r="A149" s="57"/>
      <c r="B149" s="52" t="str">
        <f>'pull-down menus'!C20</f>
        <v>45-64</v>
      </c>
      <c r="C149" s="58">
        <f>'(1) People With or Had TB Data'!DG518</f>
        <v>0</v>
      </c>
      <c r="H149" s="58"/>
      <c r="J149" s="57"/>
      <c r="K149" s="60" t="str">
        <f t="shared" si="5"/>
        <v>45-64</v>
      </c>
      <c r="L149" s="60">
        <f>'(2) Family Data'!CY518</f>
        <v>0</v>
      </c>
      <c r="M149" s="60"/>
      <c r="N149" s="60"/>
      <c r="O149" s="60"/>
      <c r="P149" s="60"/>
      <c r="Q149" s="60"/>
      <c r="R149" s="60"/>
      <c r="S149" s="60"/>
      <c r="V149" s="58" t="str">
        <f>B149</f>
        <v>45-64</v>
      </c>
      <c r="W149" s="52">
        <f>'(3) Community Data'!AM518</f>
        <v>0</v>
      </c>
      <c r="AE149" s="129" t="str">
        <f t="shared" si="6"/>
        <v>45-64</v>
      </c>
      <c r="AF149" s="52">
        <f>'(4) Health Care Workers Data'!BB518</f>
        <v>0</v>
      </c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57"/>
      <c r="BQ149" s="59"/>
      <c r="BR149" s="434"/>
      <c r="BS149" s="57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</row>
    <row r="150" spans="1:92" s="52" customFormat="1" ht="17">
      <c r="A150" s="57"/>
      <c r="B150" s="52" t="str">
        <f>'pull-down menus'!C21</f>
        <v>65 or older</v>
      </c>
      <c r="C150" s="58">
        <f>'(1) People With or Had TB Data'!DG519</f>
        <v>0</v>
      </c>
      <c r="H150" s="58"/>
      <c r="J150" s="57"/>
      <c r="K150" s="60" t="str">
        <f t="shared" si="5"/>
        <v>65 or older</v>
      </c>
      <c r="L150" s="60">
        <f>'(2) Family Data'!CY519</f>
        <v>0</v>
      </c>
      <c r="M150" s="60"/>
      <c r="N150" s="60"/>
      <c r="O150" s="60"/>
      <c r="P150" s="60"/>
      <c r="Q150" s="60"/>
      <c r="R150" s="60"/>
      <c r="S150" s="60"/>
      <c r="V150" s="58" t="str">
        <f>B150</f>
        <v>65 or older</v>
      </c>
      <c r="W150" s="52">
        <f>'(3) Community Data'!AM519</f>
        <v>0</v>
      </c>
      <c r="AE150" s="129" t="str">
        <f t="shared" si="6"/>
        <v>65 or older</v>
      </c>
      <c r="AF150" s="52">
        <f>'(4) Health Care Workers Data'!BB519</f>
        <v>0</v>
      </c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57"/>
      <c r="BQ150" s="59"/>
      <c r="BR150" s="434"/>
      <c r="BS150" s="57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</row>
    <row r="151" spans="1:92" s="52" customFormat="1" ht="17">
      <c r="A151" s="57"/>
      <c r="B151" s="115" t="s">
        <v>256</v>
      </c>
      <c r="C151" s="66">
        <f>SUM(C146:C150)</f>
        <v>0</v>
      </c>
      <c r="H151" s="58"/>
      <c r="J151" s="57"/>
      <c r="K151" s="128" t="str">
        <f t="shared" si="5"/>
        <v>Total</v>
      </c>
      <c r="L151" s="79">
        <f>SUM(L146:L150)</f>
        <v>0</v>
      </c>
      <c r="M151" s="60"/>
      <c r="N151" s="60"/>
      <c r="O151" s="60"/>
      <c r="P151" s="60"/>
      <c r="Q151" s="60"/>
      <c r="R151" s="60"/>
      <c r="S151" s="60"/>
      <c r="V151" s="117" t="s">
        <v>256</v>
      </c>
      <c r="W151" s="52">
        <f>SUM(W146:W150)</f>
        <v>0</v>
      </c>
      <c r="AE151" s="117" t="s">
        <v>256</v>
      </c>
      <c r="AF151" s="52">
        <f>SUM(AF146:AF150)</f>
        <v>0</v>
      </c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57"/>
      <c r="BQ151" s="59"/>
      <c r="BR151" s="434"/>
      <c r="BS151" s="57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</row>
    <row r="152" spans="1:92" s="52" customFormat="1">
      <c r="A152" s="57"/>
      <c r="C152" s="58"/>
      <c r="H152" s="58"/>
      <c r="J152" s="57"/>
      <c r="K152" s="60"/>
      <c r="L152" s="60"/>
      <c r="M152" s="60"/>
      <c r="N152" s="60"/>
      <c r="O152" s="60"/>
      <c r="P152" s="60"/>
      <c r="Q152" s="60"/>
      <c r="R152" s="60"/>
      <c r="S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57"/>
      <c r="BQ152" s="59"/>
      <c r="BR152" s="434"/>
      <c r="BS152" s="57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</row>
    <row r="153" spans="1:92" s="52" customFormat="1">
      <c r="A153" s="57"/>
      <c r="C153" s="58"/>
      <c r="H153" s="58"/>
      <c r="J153" s="57"/>
      <c r="K153" s="60"/>
      <c r="L153" s="60"/>
      <c r="M153" s="60"/>
      <c r="N153" s="60"/>
      <c r="O153" s="60"/>
      <c r="P153" s="60"/>
      <c r="Q153" s="60"/>
      <c r="R153" s="60"/>
      <c r="S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57"/>
      <c r="BQ153" s="59"/>
      <c r="BR153" s="434"/>
      <c r="BS153" s="57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</row>
    <row r="154" spans="1:92" s="52" customFormat="1">
      <c r="A154" s="57"/>
      <c r="C154" s="58"/>
      <c r="H154" s="58"/>
      <c r="J154" s="57"/>
      <c r="K154" s="60"/>
      <c r="L154" s="60"/>
      <c r="M154" s="60"/>
      <c r="N154" s="60"/>
      <c r="O154" s="60"/>
      <c r="P154" s="60"/>
      <c r="Q154" s="60"/>
      <c r="R154" s="60"/>
      <c r="S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57"/>
      <c r="BQ154" s="59"/>
      <c r="BR154" s="434"/>
      <c r="BS154" s="57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</row>
    <row r="155" spans="1:92" s="52" customFormat="1" ht="17">
      <c r="A155" s="57"/>
      <c r="C155" s="58"/>
      <c r="H155" s="58"/>
      <c r="J155" s="57"/>
      <c r="K155" s="60" t="str">
        <f>'pull-down menus'!C28</f>
        <v>Parent</v>
      </c>
      <c r="L155" s="60">
        <f>'(2) Family Data'!CZ522</f>
        <v>0</v>
      </c>
      <c r="M155" s="60"/>
      <c r="N155" s="60"/>
      <c r="O155" s="60"/>
      <c r="P155" s="60"/>
      <c r="Q155" s="60"/>
      <c r="R155" s="60"/>
      <c r="S155" s="60"/>
      <c r="V155" s="52" t="str">
        <f>'pull-down menus'!C35</f>
        <v>None</v>
      </c>
      <c r="W155" s="52">
        <f>'(3) Community Data'!AN521</f>
        <v>0</v>
      </c>
      <c r="AE155" s="117" t="str">
        <f>'(4) Health Care Workers Data'!BB522</f>
        <v>Doctor</v>
      </c>
      <c r="AF155" s="52">
        <f>'(4) Health Care Workers Data'!BC522</f>
        <v>0</v>
      </c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57"/>
      <c r="BQ155" s="59"/>
      <c r="BR155" s="434"/>
      <c r="BS155" s="57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</row>
    <row r="156" spans="1:92" s="52" customFormat="1" ht="17">
      <c r="A156" s="57"/>
      <c r="B156" s="52" t="str">
        <f>'pull-down menus'!C23</f>
        <v>Completed TB treatment over a year ago</v>
      </c>
      <c r="C156" s="58">
        <f>'(1) People With or Had TB Data'!DT522</f>
        <v>0</v>
      </c>
      <c r="H156" s="58"/>
      <c r="J156" s="57"/>
      <c r="K156" s="60" t="str">
        <f>'pull-down menus'!C29</f>
        <v>Grandparent</v>
      </c>
      <c r="L156" s="60">
        <f>'(2) Family Data'!CZ523</f>
        <v>0</v>
      </c>
      <c r="M156" s="60"/>
      <c r="N156" s="60"/>
      <c r="O156" s="60"/>
      <c r="P156" s="60"/>
      <c r="Q156" s="60"/>
      <c r="R156" s="60"/>
      <c r="S156" s="60"/>
      <c r="V156" s="52" t="str">
        <f>'pull-down menus'!C36</f>
        <v>One only</v>
      </c>
      <c r="W156" s="52">
        <f>'(3) Community Data'!AN522</f>
        <v>0</v>
      </c>
      <c r="AE156" s="117" t="str">
        <f>'(4) Health Care Workers Data'!BB523</f>
        <v>Nurse</v>
      </c>
      <c r="AF156" s="52">
        <f>'(4) Health Care Workers Data'!BC523</f>
        <v>0</v>
      </c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57"/>
      <c r="BQ156" s="59"/>
      <c r="BR156" s="434"/>
      <c r="BS156" s="57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</row>
    <row r="157" spans="1:92" s="52" customFormat="1" ht="17">
      <c r="A157" s="57"/>
      <c r="B157" s="52" t="str">
        <f>'pull-down menus'!C24</f>
        <v>Completed TB treatment within a year</v>
      </c>
      <c r="C157" s="58">
        <f>'(1) People With or Had TB Data'!DT523</f>
        <v>0</v>
      </c>
      <c r="H157" s="58"/>
      <c r="J157" s="57"/>
      <c r="K157" s="60" t="str">
        <f>'pull-down menus'!C30</f>
        <v>Child</v>
      </c>
      <c r="L157" s="60">
        <f>'(2) Family Data'!CZ524</f>
        <v>0</v>
      </c>
      <c r="M157" s="60"/>
      <c r="N157" s="60"/>
      <c r="O157" s="60"/>
      <c r="P157" s="60"/>
      <c r="Q157" s="60"/>
      <c r="R157" s="60"/>
      <c r="S157" s="60"/>
      <c r="V157" s="52" t="str">
        <f>'pull-down menus'!C37</f>
        <v>Two or more</v>
      </c>
      <c r="W157" s="52">
        <f>'(3) Community Data'!AN523</f>
        <v>0</v>
      </c>
      <c r="AE157" s="117" t="str">
        <f>'(4) Health Care Workers Data'!BB524</f>
        <v>Others</v>
      </c>
      <c r="AF157" s="52">
        <f>'(4) Health Care Workers Data'!BC524</f>
        <v>0</v>
      </c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57"/>
      <c r="BQ157" s="59"/>
      <c r="BR157" s="434"/>
      <c r="BS157" s="57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</row>
    <row r="158" spans="1:92" s="52" customFormat="1" ht="17">
      <c r="A158" s="57"/>
      <c r="B158" s="52" t="str">
        <f>'pull-down menus'!C25</f>
        <v>Currently on TB treatment</v>
      </c>
      <c r="C158" s="58">
        <f>'(1) People With or Had TB Data'!DT524</f>
        <v>0</v>
      </c>
      <c r="H158" s="58"/>
      <c r="J158" s="57"/>
      <c r="K158" s="60" t="str">
        <f>'pull-down menus'!C31</f>
        <v>Grandchild</v>
      </c>
      <c r="L158" s="60">
        <f>'(2) Family Data'!CZ525</f>
        <v>0</v>
      </c>
      <c r="M158" s="60"/>
      <c r="N158" s="60"/>
      <c r="O158" s="60"/>
      <c r="P158" s="60"/>
      <c r="Q158" s="60"/>
      <c r="R158" s="60"/>
      <c r="S158" s="60"/>
      <c r="V158" s="52" t="str">
        <f>'pull-down menus'!C38</f>
        <v>Don't know</v>
      </c>
      <c r="W158" s="52">
        <f>'(3) Community Data'!AN524</f>
        <v>0</v>
      </c>
      <c r="AE158" s="117" t="s">
        <v>256</v>
      </c>
      <c r="AF158" s="52">
        <f>SUM(AF155:AF157)</f>
        <v>0</v>
      </c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57"/>
      <c r="BQ158" s="59"/>
      <c r="BR158" s="434"/>
      <c r="BS158" s="57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</row>
    <row r="159" spans="1:92" s="52" customFormat="1" ht="17">
      <c r="A159" s="57"/>
      <c r="B159" s="52" t="str">
        <f>'pull-down menus'!C26</f>
        <v>Never had TB treatment</v>
      </c>
      <c r="C159" s="58">
        <f>'(1) People With or Had TB Data'!DT525</f>
        <v>0</v>
      </c>
      <c r="H159" s="58"/>
      <c r="J159" s="57"/>
      <c r="K159" s="60" t="str">
        <f>'pull-down menus'!C32</f>
        <v>Sibling</v>
      </c>
      <c r="L159" s="60">
        <f>'(2) Family Data'!CZ526</f>
        <v>0</v>
      </c>
      <c r="M159" s="60"/>
      <c r="N159" s="60"/>
      <c r="O159" s="60"/>
      <c r="P159" s="60"/>
      <c r="Q159" s="60"/>
      <c r="R159" s="60"/>
      <c r="S159" s="60"/>
      <c r="V159" s="117" t="s">
        <v>256</v>
      </c>
      <c r="W159" s="52">
        <f>SUM(W155:W158)</f>
        <v>0</v>
      </c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57"/>
      <c r="BQ159" s="59"/>
      <c r="BR159" s="434"/>
      <c r="BS159" s="57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</row>
    <row r="160" spans="1:92" s="52" customFormat="1" ht="17">
      <c r="A160" s="57"/>
      <c r="B160" s="125" t="s">
        <v>256</v>
      </c>
      <c r="C160" s="126">
        <f>SUM(C156:C159)</f>
        <v>0</v>
      </c>
      <c r="H160" s="58"/>
      <c r="J160" s="57"/>
      <c r="K160" s="60" t="str">
        <f>'pull-down menus'!C33</f>
        <v>Other relatives</v>
      </c>
      <c r="L160" s="60">
        <f>'(2) Family Data'!CZ527</f>
        <v>0</v>
      </c>
      <c r="M160" s="60"/>
      <c r="N160" s="60"/>
      <c r="O160" s="60"/>
      <c r="P160" s="60"/>
      <c r="Q160" s="60"/>
      <c r="R160" s="60"/>
      <c r="S160" s="60"/>
      <c r="AE160" s="117" t="str">
        <f>'pull-down menus'!C44</f>
        <v>Yes</v>
      </c>
      <c r="AF160" s="52">
        <f>'(4) Health Care Workers Data'!BD527</f>
        <v>0</v>
      </c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57"/>
      <c r="BQ160" s="59"/>
      <c r="BR160" s="434"/>
      <c r="BS160" s="57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</row>
    <row r="161" spans="1:92" s="52" customFormat="1" ht="17">
      <c r="A161" s="57"/>
      <c r="C161" s="58"/>
      <c r="H161" s="58"/>
      <c r="J161" s="57"/>
      <c r="K161" s="128" t="s">
        <v>256</v>
      </c>
      <c r="L161" s="79">
        <f>SUM(L155:L160)</f>
        <v>0</v>
      </c>
      <c r="M161" s="60"/>
      <c r="N161" s="60"/>
      <c r="O161" s="60"/>
      <c r="P161" s="60"/>
      <c r="Q161" s="60"/>
      <c r="R161" s="60"/>
      <c r="S161" s="60"/>
      <c r="AE161" s="117" t="str">
        <f>'pull-down menus'!C45</f>
        <v>No</v>
      </c>
      <c r="AF161" s="52">
        <f>'(4) Health Care Workers Data'!BD528</f>
        <v>0</v>
      </c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57"/>
      <c r="BQ161" s="59"/>
      <c r="BR161" s="434"/>
      <c r="BS161" s="57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</row>
    <row r="162" spans="1:92" s="52" customFormat="1" ht="17">
      <c r="A162" s="57"/>
      <c r="C162" s="58"/>
      <c r="H162" s="58"/>
      <c r="J162" s="57"/>
      <c r="K162" s="60"/>
      <c r="L162" s="60"/>
      <c r="M162" s="60"/>
      <c r="N162" s="60"/>
      <c r="O162" s="60"/>
      <c r="P162" s="60"/>
      <c r="Q162" s="60"/>
      <c r="R162" s="60"/>
      <c r="S162" s="60"/>
      <c r="AE162" s="117" t="s">
        <v>256</v>
      </c>
      <c r="AF162" s="52">
        <f>SUM(AF160:AF161)</f>
        <v>0</v>
      </c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57"/>
      <c r="BQ162" s="59"/>
      <c r="BR162" s="434"/>
      <c r="BS162" s="57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</row>
    <row r="163" spans="1:92" s="52" customFormat="1">
      <c r="A163" s="57"/>
      <c r="C163" s="58"/>
      <c r="H163" s="58"/>
      <c r="J163" s="57"/>
      <c r="K163" s="60"/>
      <c r="L163" s="60"/>
      <c r="M163" s="60"/>
      <c r="N163" s="60"/>
      <c r="O163" s="60"/>
      <c r="P163" s="60"/>
      <c r="Q163" s="60"/>
      <c r="R163" s="60"/>
      <c r="S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57"/>
      <c r="BQ163" s="59"/>
      <c r="BR163" s="434"/>
      <c r="BS163" s="57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</row>
    <row r="164" spans="1:92" s="52" customFormat="1">
      <c r="A164" s="57"/>
      <c r="C164" s="58"/>
      <c r="H164" s="58"/>
      <c r="J164" s="57"/>
      <c r="K164" s="60"/>
      <c r="L164" s="60"/>
      <c r="M164" s="60"/>
      <c r="N164" s="60"/>
      <c r="O164" s="60"/>
      <c r="P164" s="60"/>
      <c r="Q164" s="60"/>
      <c r="R164" s="60"/>
      <c r="S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57"/>
      <c r="BQ164" s="59"/>
      <c r="BR164" s="434"/>
      <c r="BS164" s="57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</row>
    <row r="165" spans="1:92" s="52" customFormat="1" ht="17">
      <c r="A165" s="57"/>
      <c r="B165" s="52" t="s">
        <v>167</v>
      </c>
      <c r="C165" s="68" t="e">
        <f>'(1) People With or Had TB Data'!DH507/'(1) People With or Had TB Data'!$B$509</f>
        <v>#DIV/0!</v>
      </c>
      <c r="N165" s="68"/>
      <c r="O165" s="60"/>
      <c r="P165" s="60"/>
      <c r="Q165" s="60"/>
      <c r="R165" s="60"/>
      <c r="S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57"/>
      <c r="BQ165" s="59"/>
      <c r="BR165" s="434"/>
      <c r="BS165" s="57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</row>
    <row r="166" spans="1:92" s="52" customFormat="1" ht="17">
      <c r="A166" s="57"/>
      <c r="B166" s="52" t="s">
        <v>168</v>
      </c>
      <c r="C166" s="68" t="e">
        <f>'(1) People With or Had TB Data'!DI507/'(1) People With or Had TB Data'!$B$509</f>
        <v>#DIV/0!</v>
      </c>
      <c r="H166" s="58"/>
      <c r="J166" s="57"/>
      <c r="K166" s="60"/>
      <c r="L166" s="60"/>
      <c r="M166" s="60"/>
      <c r="N166" s="60"/>
      <c r="O166" s="60"/>
      <c r="P166" s="60"/>
      <c r="Q166" s="60"/>
      <c r="R166" s="60"/>
      <c r="S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57"/>
      <c r="BQ166" s="59"/>
      <c r="BR166" s="434"/>
      <c r="BS166" s="57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</row>
    <row r="167" spans="1:92" s="52" customFormat="1" ht="17">
      <c r="A167" s="57"/>
      <c r="B167" s="52" t="s">
        <v>169</v>
      </c>
      <c r="C167" s="68" t="e">
        <f>'(1) People With or Had TB Data'!DJ507/'(1) People With or Had TB Data'!$B$509</f>
        <v>#DIV/0!</v>
      </c>
      <c r="H167" s="58"/>
      <c r="J167" s="57"/>
      <c r="K167" s="60"/>
      <c r="L167" s="60"/>
      <c r="M167" s="60"/>
      <c r="N167" s="60"/>
      <c r="O167" s="60"/>
      <c r="P167" s="60"/>
      <c r="Q167" s="60"/>
      <c r="R167" s="60"/>
      <c r="S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57"/>
      <c r="BQ167" s="59"/>
      <c r="BR167" s="434"/>
      <c r="BS167" s="57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</row>
    <row r="168" spans="1:92" s="52" customFormat="1" ht="17">
      <c r="A168" s="57"/>
      <c r="B168" s="52" t="s">
        <v>170</v>
      </c>
      <c r="C168" s="68" t="e">
        <f>'(1) People With or Had TB Data'!DK507/'(1) People With or Had TB Data'!$B$509</f>
        <v>#DIV/0!</v>
      </c>
      <c r="H168" s="58"/>
      <c r="J168" s="57"/>
      <c r="K168" s="60"/>
      <c r="L168" s="60"/>
      <c r="M168" s="60"/>
      <c r="N168" s="60"/>
      <c r="O168" s="60"/>
      <c r="P168" s="60"/>
      <c r="Q168" s="60"/>
      <c r="R168" s="60"/>
      <c r="S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57"/>
      <c r="BQ168" s="59"/>
      <c r="BR168" s="434"/>
      <c r="BS168" s="57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</row>
    <row r="169" spans="1:92" s="52" customFormat="1" ht="17">
      <c r="A169" s="57"/>
      <c r="B169" s="52" t="s">
        <v>171</v>
      </c>
      <c r="C169" s="68" t="e">
        <f>'(1) People With or Had TB Data'!DL507/'(1) People With or Had TB Data'!$B$509</f>
        <v>#DIV/0!</v>
      </c>
      <c r="H169" s="58"/>
      <c r="J169" s="57"/>
      <c r="K169" s="60"/>
      <c r="L169" s="60"/>
      <c r="M169" s="60"/>
      <c r="N169" s="60"/>
      <c r="O169" s="60"/>
      <c r="P169" s="60"/>
      <c r="Q169" s="60"/>
      <c r="R169" s="60"/>
      <c r="S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57"/>
      <c r="BQ169" s="59"/>
      <c r="BR169" s="434"/>
      <c r="BS169" s="57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</row>
    <row r="170" spans="1:92" s="52" customFormat="1" ht="17">
      <c r="A170" s="57"/>
      <c r="B170" s="52" t="s">
        <v>172</v>
      </c>
      <c r="C170" s="68" t="e">
        <f>'(1) People With or Had TB Data'!DM507/'(1) People With or Had TB Data'!$B$509</f>
        <v>#DIV/0!</v>
      </c>
      <c r="H170" s="58"/>
      <c r="J170" s="57"/>
      <c r="K170" s="60"/>
      <c r="L170" s="60"/>
      <c r="M170" s="60"/>
      <c r="N170" s="60"/>
      <c r="O170" s="60"/>
      <c r="P170" s="60"/>
      <c r="Q170" s="60"/>
      <c r="R170" s="60"/>
      <c r="S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57"/>
      <c r="BQ170" s="59"/>
      <c r="BR170" s="434"/>
      <c r="BS170" s="57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</row>
    <row r="171" spans="1:92" s="52" customFormat="1" ht="17">
      <c r="A171" s="57"/>
      <c r="B171" s="52" t="s">
        <v>173</v>
      </c>
      <c r="C171" s="68" t="e">
        <f>'(1) People With or Had TB Data'!DN507/'(1) People With or Had TB Data'!$B$509</f>
        <v>#DIV/0!</v>
      </c>
      <c r="H171" s="58"/>
      <c r="J171" s="57"/>
      <c r="K171" s="60"/>
      <c r="L171" s="60"/>
      <c r="M171" s="60"/>
      <c r="N171" s="60"/>
      <c r="O171" s="60"/>
      <c r="P171" s="60"/>
      <c r="Q171" s="60"/>
      <c r="R171" s="60"/>
      <c r="S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57"/>
      <c r="BQ171" s="59"/>
      <c r="BR171" s="434"/>
      <c r="BS171" s="57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</row>
    <row r="172" spans="1:92" s="52" customFormat="1" ht="17">
      <c r="A172" s="57"/>
      <c r="B172" s="52" t="s">
        <v>174</v>
      </c>
      <c r="C172" s="68" t="e">
        <f>'(1) People With or Had TB Data'!DO507/'(1) People With or Had TB Data'!$B$509</f>
        <v>#DIV/0!</v>
      </c>
      <c r="H172" s="58"/>
      <c r="J172" s="57"/>
      <c r="K172" s="60"/>
      <c r="L172" s="60"/>
      <c r="M172" s="60"/>
      <c r="N172" s="60"/>
      <c r="O172" s="60"/>
      <c r="P172" s="60"/>
      <c r="Q172" s="60"/>
      <c r="R172" s="60"/>
      <c r="S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57"/>
      <c r="BQ172" s="59"/>
      <c r="BR172" s="434"/>
      <c r="BS172" s="57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</row>
    <row r="173" spans="1:92" s="52" customFormat="1" ht="17">
      <c r="A173" s="57"/>
      <c r="B173" s="52" t="s">
        <v>175</v>
      </c>
      <c r="C173" s="68" t="e">
        <f>'(1) People With or Had TB Data'!DP507/'(1) People With or Had TB Data'!$B$509</f>
        <v>#DIV/0!</v>
      </c>
      <c r="H173" s="58"/>
      <c r="J173" s="57"/>
      <c r="K173" s="60"/>
      <c r="L173" s="60"/>
      <c r="M173" s="60"/>
      <c r="N173" s="60"/>
      <c r="O173" s="60"/>
      <c r="P173" s="60"/>
      <c r="Q173" s="60"/>
      <c r="R173" s="60"/>
      <c r="S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57"/>
      <c r="BQ173" s="59"/>
      <c r="BR173" s="434"/>
      <c r="BS173" s="57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</row>
    <row r="174" spans="1:92" s="52" customFormat="1" ht="17">
      <c r="A174" s="57"/>
      <c r="B174" s="52" t="s">
        <v>176</v>
      </c>
      <c r="C174" s="68" t="e">
        <f>'(1) People With or Had TB Data'!DQ507/'(1) People With or Had TB Data'!$B$509</f>
        <v>#DIV/0!</v>
      </c>
      <c r="H174" s="58"/>
      <c r="J174" s="57"/>
      <c r="K174" s="60"/>
      <c r="L174" s="60"/>
      <c r="M174" s="60"/>
      <c r="N174" s="60"/>
      <c r="O174" s="60"/>
      <c r="P174" s="60"/>
      <c r="Q174" s="60"/>
      <c r="R174" s="60"/>
      <c r="S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57"/>
      <c r="BQ174" s="59"/>
      <c r="BR174" s="434"/>
      <c r="BS174" s="57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</row>
    <row r="175" spans="1:92" s="52" customFormat="1" ht="17">
      <c r="A175" s="57"/>
      <c r="B175" s="52" t="s">
        <v>177</v>
      </c>
      <c r="C175" s="68" t="e">
        <f>'(1) People With or Had TB Data'!DR507/'(1) People With or Had TB Data'!$B$509</f>
        <v>#DIV/0!</v>
      </c>
      <c r="H175" s="58"/>
      <c r="J175" s="57"/>
      <c r="K175" s="60"/>
      <c r="L175" s="60"/>
      <c r="M175" s="60"/>
      <c r="N175" s="60"/>
      <c r="O175" s="60"/>
      <c r="P175" s="60"/>
      <c r="Q175" s="60"/>
      <c r="R175" s="60"/>
      <c r="S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57"/>
      <c r="BQ175" s="59"/>
      <c r="BR175" s="434"/>
      <c r="BS175" s="57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</row>
    <row r="176" spans="1:92" s="52" customFormat="1">
      <c r="A176" s="57"/>
      <c r="C176" s="58"/>
      <c r="H176" s="58"/>
      <c r="J176" s="57"/>
      <c r="K176" s="60"/>
      <c r="L176" s="60"/>
      <c r="M176" s="60"/>
      <c r="N176" s="60"/>
      <c r="O176" s="60"/>
      <c r="P176" s="60"/>
      <c r="Q176" s="60"/>
      <c r="R176" s="60"/>
      <c r="S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57"/>
      <c r="BQ176" s="59"/>
      <c r="BR176" s="434"/>
      <c r="BS176" s="57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</row>
    <row r="177" spans="1:170" s="52" customFormat="1">
      <c r="A177" s="57"/>
      <c r="C177" s="58"/>
      <c r="H177" s="58"/>
      <c r="J177" s="57"/>
      <c r="K177" s="60"/>
      <c r="L177" s="60"/>
      <c r="M177" s="60"/>
      <c r="N177" s="60"/>
      <c r="O177" s="60"/>
      <c r="P177" s="60"/>
      <c r="Q177" s="60"/>
      <c r="R177" s="60"/>
      <c r="S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57"/>
      <c r="BQ177" s="59"/>
      <c r="BR177" s="434"/>
      <c r="BS177" s="57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</row>
    <row r="178" spans="1:170" s="52" customFormat="1">
      <c r="A178" s="57"/>
      <c r="C178" s="58"/>
      <c r="H178" s="58"/>
      <c r="J178" s="57"/>
      <c r="K178" s="60"/>
      <c r="L178" s="60"/>
      <c r="M178" s="60"/>
      <c r="N178" s="60"/>
      <c r="O178" s="60"/>
      <c r="P178" s="60"/>
      <c r="Q178" s="60"/>
      <c r="R178" s="60"/>
      <c r="S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57"/>
      <c r="BQ178" s="59"/>
      <c r="BR178" s="434"/>
      <c r="BS178" s="57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</row>
    <row r="179" spans="1:170" s="52" customFormat="1">
      <c r="A179" s="57"/>
      <c r="C179" s="58"/>
      <c r="H179" s="58"/>
      <c r="J179" s="57"/>
      <c r="K179" s="60"/>
      <c r="L179" s="60"/>
      <c r="M179" s="60"/>
      <c r="N179" s="60"/>
      <c r="O179" s="60"/>
      <c r="P179" s="60"/>
      <c r="Q179" s="60"/>
      <c r="R179" s="60"/>
      <c r="S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57"/>
      <c r="BQ179" s="59"/>
      <c r="BR179" s="434"/>
      <c r="BS179" s="57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</row>
    <row r="180" spans="1:170" s="52" customFormat="1" ht="17">
      <c r="A180" s="57"/>
      <c r="B180" s="52" t="str">
        <f>'pull-down menus'!C55</f>
        <v>Pulmonary TB</v>
      </c>
      <c r="C180" s="58">
        <f>'(1) People With or Had TB Data'!DU529</f>
        <v>0</v>
      </c>
      <c r="H180" s="58"/>
      <c r="J180" s="57"/>
      <c r="K180" s="60"/>
      <c r="L180" s="60"/>
      <c r="M180" s="60"/>
      <c r="N180" s="60"/>
      <c r="O180" s="60"/>
      <c r="P180" s="60"/>
      <c r="Q180" s="60"/>
      <c r="R180" s="60"/>
      <c r="S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57"/>
      <c r="BQ180" s="59"/>
      <c r="BR180" s="434"/>
      <c r="BS180" s="57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</row>
    <row r="181" spans="1:170" s="52" customFormat="1" ht="17">
      <c r="A181" s="57"/>
      <c r="B181" s="52" t="str">
        <f>'pull-down menus'!C56</f>
        <v>Multi Drug Resistant TB</v>
      </c>
      <c r="C181" s="58">
        <f>'(1) People With or Had TB Data'!DU530</f>
        <v>0</v>
      </c>
      <c r="H181" s="58"/>
      <c r="J181" s="57"/>
      <c r="K181" s="60"/>
      <c r="L181" s="60"/>
      <c r="M181" s="60"/>
      <c r="N181" s="60"/>
      <c r="O181" s="60"/>
      <c r="P181" s="60"/>
      <c r="Q181" s="60"/>
      <c r="R181" s="60"/>
      <c r="S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57"/>
      <c r="BQ181" s="59"/>
      <c r="BR181" s="434"/>
      <c r="BS181" s="57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</row>
    <row r="182" spans="1:170" s="52" customFormat="1" ht="17">
      <c r="A182" s="57"/>
      <c r="B182" s="52" t="str">
        <f>'pull-down menus'!C57</f>
        <v>Extensively Drug Resistant TB</v>
      </c>
      <c r="C182" s="58">
        <f>'(1) People With or Had TB Data'!DU531</f>
        <v>0</v>
      </c>
      <c r="H182" s="58"/>
      <c r="J182" s="57"/>
      <c r="K182" s="60"/>
      <c r="L182" s="60"/>
      <c r="M182" s="60"/>
      <c r="N182" s="60"/>
      <c r="O182" s="60"/>
      <c r="P182" s="60"/>
      <c r="Q182" s="60"/>
      <c r="R182" s="60"/>
      <c r="S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57"/>
      <c r="BQ182" s="59"/>
      <c r="BR182" s="434"/>
      <c r="BS182" s="57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</row>
    <row r="183" spans="1:170" s="52" customFormat="1" ht="17">
      <c r="A183" s="57"/>
      <c r="B183" s="52" t="str">
        <f>'pull-down menus'!C58</f>
        <v>Extra Pulmonary TB</v>
      </c>
      <c r="C183" s="58">
        <f>'(1) People With or Had TB Data'!DU532</f>
        <v>0</v>
      </c>
      <c r="H183" s="58"/>
      <c r="J183" s="57"/>
      <c r="K183" s="60"/>
      <c r="L183" s="60"/>
      <c r="M183" s="60"/>
      <c r="N183" s="60"/>
      <c r="O183" s="60"/>
      <c r="P183" s="60"/>
      <c r="Q183" s="60"/>
      <c r="R183" s="60"/>
      <c r="S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57"/>
      <c r="BQ183" s="59"/>
      <c r="BR183" s="434"/>
      <c r="BS183" s="57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</row>
    <row r="184" spans="1:170" s="52" customFormat="1" ht="17">
      <c r="A184" s="57"/>
      <c r="B184" s="52" t="str">
        <f>'pull-down menus'!C59</f>
        <v>Don't Know</v>
      </c>
      <c r="C184" s="58">
        <f>'(1) People With or Had TB Data'!DU533</f>
        <v>0</v>
      </c>
      <c r="H184" s="58"/>
      <c r="J184" s="57"/>
      <c r="K184" s="60"/>
      <c r="L184" s="60"/>
      <c r="M184" s="60"/>
      <c r="N184" s="60"/>
      <c r="O184" s="60"/>
      <c r="P184" s="60"/>
      <c r="Q184" s="60"/>
      <c r="R184" s="60"/>
      <c r="S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57"/>
      <c r="BQ184" s="59"/>
      <c r="BR184" s="434"/>
      <c r="BS184" s="57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</row>
    <row r="185" spans="1:170" s="52" customFormat="1" ht="17">
      <c r="A185" s="57"/>
      <c r="B185" s="115" t="s">
        <v>256</v>
      </c>
      <c r="C185" s="127">
        <f>SUM(C180:C184)</f>
        <v>0</v>
      </c>
      <c r="H185" s="58"/>
      <c r="J185" s="57"/>
      <c r="K185" s="60"/>
      <c r="L185" s="60"/>
      <c r="M185" s="60"/>
      <c r="N185" s="60"/>
      <c r="O185" s="60"/>
      <c r="P185" s="60"/>
      <c r="Q185" s="60"/>
      <c r="R185" s="60"/>
      <c r="S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57"/>
      <c r="BQ185" s="59"/>
      <c r="BR185" s="434"/>
      <c r="BS185" s="57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</row>
    <row r="186" spans="1:170" s="56" customFormat="1">
      <c r="A186" s="57"/>
      <c r="B186" s="52"/>
      <c r="C186" s="58"/>
      <c r="D186" s="52"/>
      <c r="E186" s="52"/>
      <c r="F186" s="52"/>
      <c r="G186" s="52"/>
      <c r="H186" s="58"/>
      <c r="I186" s="52"/>
      <c r="J186" s="52"/>
      <c r="K186" s="60"/>
      <c r="L186" s="60"/>
      <c r="M186" s="60"/>
      <c r="N186" s="60"/>
      <c r="O186" s="60"/>
      <c r="P186" s="60"/>
      <c r="Q186" s="60"/>
      <c r="R186" s="60"/>
      <c r="S186" s="60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9"/>
      <c r="BR186" s="434"/>
      <c r="BS186" s="57"/>
      <c r="BT186" s="52"/>
      <c r="BU186" s="52"/>
      <c r="BV186" s="52"/>
      <c r="BW186" s="52"/>
      <c r="BX186" s="52"/>
      <c r="BY186" s="52"/>
      <c r="BZ186" s="52"/>
      <c r="CA186" s="52"/>
      <c r="CB186" s="52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</row>
    <row r="187" spans="1:170">
      <c r="BQ187" s="59"/>
      <c r="BR187" s="434"/>
      <c r="BS187" s="57"/>
      <c r="BT187" s="52"/>
      <c r="BU187" s="52"/>
      <c r="BV187" s="52"/>
      <c r="BW187" s="52"/>
      <c r="BX187" s="52"/>
      <c r="BY187" s="52"/>
      <c r="BZ187" s="52"/>
      <c r="CA187" s="52"/>
      <c r="CB187" s="52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7"/>
      <c r="DK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FA187" s="59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</row>
    <row r="188" spans="1:170">
      <c r="BQ188" s="59"/>
      <c r="BR188" s="434"/>
      <c r="BS188" s="57"/>
      <c r="BT188" s="52"/>
      <c r="BU188" s="52"/>
      <c r="BV188" s="52"/>
      <c r="BW188" s="52"/>
      <c r="BX188" s="52"/>
      <c r="BY188" s="52"/>
      <c r="BZ188" s="52"/>
      <c r="CA188" s="52"/>
      <c r="CB188" s="52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7"/>
      <c r="DK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FA188" s="59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</row>
    <row r="189" spans="1:170">
      <c r="BQ189" s="59"/>
      <c r="BR189" s="434"/>
      <c r="BS189" s="57"/>
      <c r="BT189" s="52"/>
      <c r="BU189" s="52"/>
      <c r="BV189" s="52"/>
      <c r="BW189" s="52"/>
      <c r="BX189" s="52"/>
      <c r="BY189" s="52"/>
      <c r="BZ189" s="52"/>
      <c r="CA189" s="52"/>
      <c r="CB189" s="52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7"/>
      <c r="DK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FA189" s="59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</row>
    <row r="190" spans="1:170">
      <c r="BQ190" s="59"/>
      <c r="BR190" s="435"/>
      <c r="BS190" s="57"/>
      <c r="BT190" s="52"/>
      <c r="BU190" s="52"/>
      <c r="BV190" s="52"/>
      <c r="BW190" s="52"/>
      <c r="BX190" s="52"/>
      <c r="BY190" s="52"/>
      <c r="BZ190" s="52"/>
      <c r="CA190" s="52"/>
      <c r="CB190" s="52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7"/>
      <c r="DK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FA190" s="59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</row>
    <row r="191" spans="1:170">
      <c r="BR191" s="57"/>
      <c r="BS191" s="57"/>
      <c r="BT191" s="52"/>
      <c r="BU191" s="52"/>
      <c r="BV191" s="52"/>
      <c r="BW191" s="52"/>
      <c r="BX191" s="52"/>
      <c r="BY191" s="52"/>
      <c r="BZ191" s="52"/>
      <c r="CA191" s="52"/>
      <c r="CB191" s="52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7"/>
      <c r="DK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FA191" s="59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</row>
    <row r="192" spans="1:170">
      <c r="BQ192" s="59"/>
      <c r="BR192" s="59"/>
      <c r="BS192" s="59"/>
      <c r="BT192" s="59"/>
      <c r="BU192" s="52"/>
      <c r="BV192" s="52"/>
      <c r="BW192" s="52"/>
      <c r="BX192" s="52"/>
      <c r="BY192" s="52"/>
      <c r="BZ192" s="52"/>
      <c r="CA192" s="52"/>
      <c r="CB192" s="52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7"/>
      <c r="DK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FA192" s="59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</row>
    <row r="193" spans="69:170">
      <c r="BQ193" s="59"/>
      <c r="BR193" s="51"/>
      <c r="BS193" s="57"/>
      <c r="BT193" s="52"/>
      <c r="BU193" s="52"/>
      <c r="BV193" s="52"/>
      <c r="BW193" s="52"/>
      <c r="BX193" s="52"/>
      <c r="BY193" s="52"/>
      <c r="BZ193" s="52"/>
      <c r="CA193" s="52"/>
      <c r="CB193" s="52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7"/>
      <c r="DK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FA193" s="59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</row>
    <row r="194" spans="69:170">
      <c r="BQ194" s="59"/>
      <c r="BS194" s="57"/>
      <c r="BT194" s="52"/>
      <c r="BU194" s="52"/>
      <c r="BV194" s="52"/>
      <c r="BW194" s="52"/>
      <c r="BX194" s="52"/>
      <c r="BY194" s="52"/>
      <c r="BZ194" s="52"/>
      <c r="CA194" s="52"/>
      <c r="CB194" s="52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7"/>
      <c r="DK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FA194" s="59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</row>
    <row r="195" spans="69:170">
      <c r="BQ195" s="59"/>
      <c r="BR195" s="51"/>
      <c r="BS195" s="57"/>
      <c r="BT195" s="52"/>
      <c r="BU195" s="52"/>
      <c r="BV195" s="52"/>
      <c r="BW195" s="52"/>
      <c r="BX195" s="52"/>
      <c r="BY195" s="52"/>
      <c r="BZ195" s="52"/>
      <c r="CA195" s="52"/>
      <c r="CB195" s="52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7"/>
      <c r="DK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FA195" s="59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</row>
    <row r="196" spans="69:170">
      <c r="BR196" s="63"/>
      <c r="BS196" s="57"/>
      <c r="BT196" s="52"/>
      <c r="BU196" s="52"/>
      <c r="BV196" s="52"/>
      <c r="BW196" s="52"/>
      <c r="BX196" s="52"/>
      <c r="BY196" s="52"/>
      <c r="BZ196" s="52"/>
      <c r="CA196" s="52"/>
      <c r="CB196" s="52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7"/>
      <c r="DK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FA196" s="59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</row>
    <row r="197" spans="69:170">
      <c r="BR197" s="57"/>
      <c r="BS197" s="57"/>
      <c r="BT197" s="52"/>
      <c r="BU197" s="52"/>
      <c r="BV197" s="52"/>
      <c r="BW197" s="52"/>
      <c r="BX197" s="52"/>
      <c r="BY197" s="52"/>
      <c r="BZ197" s="52"/>
      <c r="CA197" s="52"/>
      <c r="CB197" s="52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7"/>
      <c r="DK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FA197" s="59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</row>
    <row r="198" spans="69:170">
      <c r="BR198" s="57"/>
      <c r="BS198" s="57"/>
      <c r="BT198" s="52"/>
      <c r="BU198" s="52"/>
      <c r="BV198" s="52"/>
      <c r="BW198" s="52"/>
      <c r="BX198" s="52"/>
      <c r="BY198" s="52"/>
      <c r="BZ198" s="52"/>
      <c r="CA198" s="52"/>
      <c r="CB198" s="52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7"/>
      <c r="DK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FA198" s="59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</row>
    <row r="199" spans="69:170">
      <c r="BR199" s="51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</row>
    <row r="200" spans="69:170"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</row>
    <row r="201" spans="69:170"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</row>
    <row r="202" spans="69:170"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</row>
    <row r="203" spans="69:170"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</row>
    <row r="204" spans="69:170"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</row>
    <row r="205" spans="69:170"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</row>
    <row r="206" spans="69:170"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</row>
    <row r="207" spans="69:170"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</row>
    <row r="208" spans="69:170"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</row>
    <row r="209" spans="71:113"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</row>
    <row r="210" spans="71:113"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</row>
    <row r="211" spans="71:113"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</row>
    <row r="212" spans="71:113"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</row>
    <row r="213" spans="71:113"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</row>
    <row r="214" spans="71:113"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</row>
  </sheetData>
  <mergeCells count="148">
    <mergeCell ref="BU15:BV15"/>
    <mergeCell ref="BU16:BV16"/>
    <mergeCell ref="BU17:BV17"/>
    <mergeCell ref="BU19:BV19"/>
    <mergeCell ref="BU20:BV20"/>
    <mergeCell ref="BU22:BV22"/>
    <mergeCell ref="BU23:BV23"/>
    <mergeCell ref="BU24:BV24"/>
    <mergeCell ref="BU25:BV25"/>
    <mergeCell ref="BS117:CB117"/>
    <mergeCell ref="CD117:CM117"/>
    <mergeCell ref="CO117:CX117"/>
    <mergeCell ref="CZ117:DI117"/>
    <mergeCell ref="BS118:BT118"/>
    <mergeCell ref="BU118:CB118"/>
    <mergeCell ref="CD118:CE118"/>
    <mergeCell ref="CF118:CM118"/>
    <mergeCell ref="CO118:CP118"/>
    <mergeCell ref="CQ118:CX118"/>
    <mergeCell ref="CZ118:DA118"/>
    <mergeCell ref="DB118:DI118"/>
    <mergeCell ref="BS119:BT119"/>
    <mergeCell ref="BU119:CB119"/>
    <mergeCell ref="CD119:CE119"/>
    <mergeCell ref="CF119:CM119"/>
    <mergeCell ref="CO119:CP119"/>
    <mergeCell ref="CQ119:CX119"/>
    <mergeCell ref="CZ119:DA119"/>
    <mergeCell ref="DB119:DI119"/>
    <mergeCell ref="BS120:BT120"/>
    <mergeCell ref="BU120:CB120"/>
    <mergeCell ref="CD120:CE120"/>
    <mergeCell ref="CF120:CM120"/>
    <mergeCell ref="CO120:CP120"/>
    <mergeCell ref="CQ120:CX120"/>
    <mergeCell ref="CZ120:DA120"/>
    <mergeCell ref="DB120:DI120"/>
    <mergeCell ref="BS121:BT121"/>
    <mergeCell ref="BU121:CB121"/>
    <mergeCell ref="CD121:CE121"/>
    <mergeCell ref="CF121:CM121"/>
    <mergeCell ref="CO121:CP121"/>
    <mergeCell ref="CQ121:CX121"/>
    <mergeCell ref="CZ121:DA121"/>
    <mergeCell ref="DB121:DI121"/>
    <mergeCell ref="BS122:BT122"/>
    <mergeCell ref="BU122:CB122"/>
    <mergeCell ref="CD122:CE122"/>
    <mergeCell ref="CF122:CM122"/>
    <mergeCell ref="CO122:CP122"/>
    <mergeCell ref="CQ122:CX122"/>
    <mergeCell ref="CZ122:DA122"/>
    <mergeCell ref="DB122:DI122"/>
    <mergeCell ref="CO123:CP123"/>
    <mergeCell ref="CQ123:CX123"/>
    <mergeCell ref="CZ123:DA123"/>
    <mergeCell ref="DB123:DI123"/>
    <mergeCell ref="BS124:BT124"/>
    <mergeCell ref="BU124:CB124"/>
    <mergeCell ref="CD124:CE124"/>
    <mergeCell ref="CF124:CM124"/>
    <mergeCell ref="CO124:CP124"/>
    <mergeCell ref="CQ124:CX124"/>
    <mergeCell ref="CZ124:DA124"/>
    <mergeCell ref="DB124:DI124"/>
    <mergeCell ref="CO126:CX126"/>
    <mergeCell ref="CZ126:DI126"/>
    <mergeCell ref="BS127:BT127"/>
    <mergeCell ref="BU127:CB127"/>
    <mergeCell ref="CD127:CE127"/>
    <mergeCell ref="CF127:CM127"/>
    <mergeCell ref="CO127:CP127"/>
    <mergeCell ref="CQ127:CX127"/>
    <mergeCell ref="CZ127:DA127"/>
    <mergeCell ref="DB127:DI127"/>
    <mergeCell ref="CF128:CM128"/>
    <mergeCell ref="CO128:CP128"/>
    <mergeCell ref="CQ128:CX128"/>
    <mergeCell ref="CZ128:DA128"/>
    <mergeCell ref="DB128:DI128"/>
    <mergeCell ref="BS129:BT129"/>
    <mergeCell ref="BU129:CB129"/>
    <mergeCell ref="CD129:CE129"/>
    <mergeCell ref="CF129:CM129"/>
    <mergeCell ref="CO129:CP129"/>
    <mergeCell ref="CQ129:CX129"/>
    <mergeCell ref="CZ129:DA129"/>
    <mergeCell ref="DB129:DI129"/>
    <mergeCell ref="CO130:CP130"/>
    <mergeCell ref="CQ130:CX130"/>
    <mergeCell ref="CZ130:DA130"/>
    <mergeCell ref="DB130:DI130"/>
    <mergeCell ref="BS131:BT131"/>
    <mergeCell ref="BU131:CB131"/>
    <mergeCell ref="CD131:CE131"/>
    <mergeCell ref="CF131:CM131"/>
    <mergeCell ref="CO131:CP131"/>
    <mergeCell ref="CQ131:CX131"/>
    <mergeCell ref="CZ131:DA131"/>
    <mergeCell ref="DB131:DI131"/>
    <mergeCell ref="BR15:BR40"/>
    <mergeCell ref="BR46:BR59"/>
    <mergeCell ref="BR63:BR78"/>
    <mergeCell ref="BR80:BR115"/>
    <mergeCell ref="BR117:BR124"/>
    <mergeCell ref="BR126:BR133"/>
    <mergeCell ref="BS132:BT132"/>
    <mergeCell ref="BU132:CB132"/>
    <mergeCell ref="CD132:CE132"/>
    <mergeCell ref="BS133:BT133"/>
    <mergeCell ref="BU133:CB133"/>
    <mergeCell ref="CD133:CE133"/>
    <mergeCell ref="BS130:BT130"/>
    <mergeCell ref="BU130:CB130"/>
    <mergeCell ref="CD130:CE130"/>
    <mergeCell ref="BS128:BT128"/>
    <mergeCell ref="BU128:CB128"/>
    <mergeCell ref="CD128:CE128"/>
    <mergeCell ref="BS126:CB126"/>
    <mergeCell ref="CD126:CM126"/>
    <mergeCell ref="BS123:BT123"/>
    <mergeCell ref="BU123:CB123"/>
    <mergeCell ref="CD123:CE123"/>
    <mergeCell ref="CF123:CM123"/>
    <mergeCell ref="BR137:BR190"/>
    <mergeCell ref="BS42:CB44"/>
    <mergeCell ref="CD42:CM44"/>
    <mergeCell ref="CO42:CX44"/>
    <mergeCell ref="CZ42:DI44"/>
    <mergeCell ref="BS135:BT135"/>
    <mergeCell ref="BU135:CB135"/>
    <mergeCell ref="CD135:CE135"/>
    <mergeCell ref="CF135:CM135"/>
    <mergeCell ref="CO135:CP135"/>
    <mergeCell ref="CQ135:CX135"/>
    <mergeCell ref="CZ135:DA135"/>
    <mergeCell ref="DB135:DI135"/>
    <mergeCell ref="CF132:CM132"/>
    <mergeCell ref="CO132:CP132"/>
    <mergeCell ref="CQ132:CX132"/>
    <mergeCell ref="CZ132:DA132"/>
    <mergeCell ref="DB132:DI132"/>
    <mergeCell ref="CF133:CM133"/>
    <mergeCell ref="CO133:CP133"/>
    <mergeCell ref="CQ133:CX133"/>
    <mergeCell ref="CZ133:DA133"/>
    <mergeCell ref="DB133:DI133"/>
    <mergeCell ref="CF130:CM130"/>
  </mergeCells>
  <printOptions horizontalCentered="1"/>
  <pageMargins left="0" right="0" top="0.12" bottom="0.12" header="0.8" footer="0.8"/>
  <pageSetup scale="25" fitToHeight="50" orientation="landscape"/>
  <headerFooter>
    <oddFooter>&amp;L&amp;"Helvetica,Regular"&amp;K000000&amp;F&amp;R&amp;"Helvetica,Regular"&amp;K000000&amp;P/&amp;N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CC"/>
    <pageSetUpPr fitToPage="1"/>
  </sheetPr>
  <dimension ref="A1:P21"/>
  <sheetViews>
    <sheetView zoomScale="56" zoomScaleNormal="56" workbookViewId="0">
      <selection activeCell="B3" sqref="B3:O3"/>
    </sheetView>
  </sheetViews>
  <sheetFormatPr baseColWidth="10" defaultColWidth="10.83203125" defaultRowHeight="16"/>
  <cols>
    <col min="1" max="1" width="39.33203125" style="10" customWidth="1"/>
    <col min="2" max="2" width="36" style="10" customWidth="1"/>
    <col min="3" max="3" width="33" style="11" customWidth="1"/>
    <col min="4" max="10" width="7.1640625" style="11" customWidth="1"/>
    <col min="11" max="11" width="34.5" style="11" customWidth="1"/>
    <col min="12" max="12" width="28" style="11" customWidth="1"/>
    <col min="13" max="13" width="23.1640625" style="11" customWidth="1"/>
    <col min="14" max="14" width="18.83203125" style="11" customWidth="1"/>
    <col min="15" max="15" width="23" style="11" customWidth="1"/>
    <col min="16" max="16384" width="10.83203125" style="11"/>
  </cols>
  <sheetData>
    <row r="1" spans="1:16" s="9" customFormat="1" ht="97" customHeight="1">
      <c r="A1" s="12">
        <f>'Basic Info'!B4</f>
        <v>0</v>
      </c>
      <c r="B1" s="13"/>
      <c r="C1" s="505" t="s">
        <v>463</v>
      </c>
      <c r="D1" s="505"/>
      <c r="E1" s="505"/>
      <c r="F1" s="505"/>
      <c r="G1" s="505"/>
      <c r="H1" s="505"/>
      <c r="I1" s="505"/>
      <c r="J1" s="505"/>
      <c r="K1" s="506"/>
      <c r="L1" s="506"/>
      <c r="M1" s="506"/>
      <c r="N1" s="506"/>
      <c r="O1" s="507"/>
      <c r="P1" s="33"/>
    </row>
    <row r="2" spans="1:16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39" customHeight="1">
      <c r="A3" s="16" t="s">
        <v>464</v>
      </c>
      <c r="B3" s="508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10"/>
      <c r="P3" s="34"/>
    </row>
    <row r="4" spans="1:16" ht="53" customHeight="1">
      <c r="A4" s="17" t="s">
        <v>465</v>
      </c>
      <c r="B4" s="511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  <c r="P4" s="34"/>
    </row>
    <row r="5" spans="1:16" ht="75" customHeight="1">
      <c r="A5" s="18" t="s">
        <v>466</v>
      </c>
      <c r="B5" s="514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6"/>
      <c r="P5" s="34"/>
    </row>
    <row r="7" spans="1:16" ht="116" customHeight="1">
      <c r="A7" s="497" t="s">
        <v>467</v>
      </c>
      <c r="B7" s="497" t="s">
        <v>468</v>
      </c>
      <c r="C7" s="499" t="s">
        <v>469</v>
      </c>
      <c r="D7" s="517" t="s">
        <v>470</v>
      </c>
      <c r="E7" s="518"/>
      <c r="F7" s="518"/>
      <c r="G7" s="518"/>
      <c r="H7" s="518"/>
      <c r="I7" s="518"/>
      <c r="J7" s="519"/>
      <c r="K7" s="501" t="s">
        <v>471</v>
      </c>
      <c r="L7" s="503" t="s">
        <v>472</v>
      </c>
      <c r="M7" s="503" t="s">
        <v>473</v>
      </c>
      <c r="N7" s="503" t="s">
        <v>474</v>
      </c>
      <c r="O7" s="520" t="s">
        <v>475</v>
      </c>
      <c r="P7" s="34"/>
    </row>
    <row r="8" spans="1:16" ht="172" customHeight="1">
      <c r="A8" s="498"/>
      <c r="B8" s="498"/>
      <c r="C8" s="500"/>
      <c r="D8" s="19" t="s">
        <v>425</v>
      </c>
      <c r="E8" s="20" t="s">
        <v>426</v>
      </c>
      <c r="F8" s="20" t="s">
        <v>427</v>
      </c>
      <c r="G8" s="20" t="s">
        <v>428</v>
      </c>
      <c r="H8" s="20" t="s">
        <v>429</v>
      </c>
      <c r="I8" s="20" t="s">
        <v>430</v>
      </c>
      <c r="J8" s="35" t="s">
        <v>431</v>
      </c>
      <c r="K8" s="502"/>
      <c r="L8" s="504"/>
      <c r="M8" s="504"/>
      <c r="N8" s="504"/>
      <c r="O8" s="521"/>
      <c r="P8" s="34"/>
    </row>
    <row r="9" spans="1:16" ht="45" customHeight="1">
      <c r="A9" s="21" t="s">
        <v>476</v>
      </c>
      <c r="B9" s="21"/>
      <c r="C9" s="22"/>
      <c r="D9" s="23"/>
      <c r="E9" s="24"/>
      <c r="F9" s="24"/>
      <c r="G9" s="24"/>
      <c r="H9" s="24"/>
      <c r="I9" s="24"/>
      <c r="J9" s="36"/>
      <c r="K9" s="37"/>
      <c r="L9" s="38"/>
      <c r="M9" s="38"/>
      <c r="N9" s="39"/>
      <c r="O9" s="40"/>
      <c r="P9" s="34"/>
    </row>
    <row r="10" spans="1:16" ht="45" customHeight="1">
      <c r="A10" s="25" t="s">
        <v>477</v>
      </c>
      <c r="B10" s="25"/>
      <c r="C10" s="26"/>
      <c r="D10" s="27"/>
      <c r="E10" s="28"/>
      <c r="F10" s="28"/>
      <c r="G10" s="28"/>
      <c r="H10" s="28"/>
      <c r="I10" s="28"/>
      <c r="J10" s="41"/>
      <c r="K10" s="42"/>
      <c r="L10" s="43"/>
      <c r="M10" s="43"/>
      <c r="N10" s="44"/>
      <c r="O10" s="45"/>
      <c r="P10" s="34"/>
    </row>
    <row r="11" spans="1:16" ht="45" customHeight="1">
      <c r="A11" s="25" t="s">
        <v>478</v>
      </c>
      <c r="B11" s="25"/>
      <c r="C11" s="26"/>
      <c r="D11" s="27"/>
      <c r="E11" s="28"/>
      <c r="F11" s="28"/>
      <c r="G11" s="28"/>
      <c r="H11" s="28"/>
      <c r="I11" s="28"/>
      <c r="J11" s="41"/>
      <c r="K11" s="42"/>
      <c r="L11" s="43"/>
      <c r="M11" s="43"/>
      <c r="N11" s="44"/>
      <c r="O11" s="45"/>
      <c r="P11" s="34"/>
    </row>
    <row r="12" spans="1:16" ht="45" customHeight="1">
      <c r="A12" s="25" t="s">
        <v>479</v>
      </c>
      <c r="B12" s="25"/>
      <c r="C12" s="26"/>
      <c r="D12" s="27"/>
      <c r="E12" s="28"/>
      <c r="F12" s="28"/>
      <c r="G12" s="28"/>
      <c r="H12" s="28"/>
      <c r="I12" s="28"/>
      <c r="J12" s="41"/>
      <c r="K12" s="42"/>
      <c r="L12" s="43"/>
      <c r="M12" s="43"/>
      <c r="N12" s="44"/>
      <c r="O12" s="45"/>
      <c r="P12" s="34"/>
    </row>
    <row r="13" spans="1:16" ht="45" customHeight="1">
      <c r="A13" s="25" t="s">
        <v>480</v>
      </c>
      <c r="B13" s="25"/>
      <c r="C13" s="26"/>
      <c r="D13" s="27"/>
      <c r="E13" s="28"/>
      <c r="F13" s="28"/>
      <c r="G13" s="28"/>
      <c r="H13" s="28"/>
      <c r="I13" s="28"/>
      <c r="J13" s="41"/>
      <c r="K13" s="42"/>
      <c r="L13" s="43"/>
      <c r="M13" s="43"/>
      <c r="N13" s="44"/>
      <c r="O13" s="45"/>
      <c r="P13" s="34"/>
    </row>
    <row r="14" spans="1:16" ht="45" customHeight="1">
      <c r="A14" s="25" t="s">
        <v>481</v>
      </c>
      <c r="B14" s="25"/>
      <c r="C14" s="26"/>
      <c r="D14" s="27"/>
      <c r="E14" s="28"/>
      <c r="F14" s="28"/>
      <c r="G14" s="28"/>
      <c r="H14" s="28"/>
      <c r="I14" s="28"/>
      <c r="J14" s="41"/>
      <c r="K14" s="42"/>
      <c r="L14" s="43"/>
      <c r="M14" s="43"/>
      <c r="N14" s="44"/>
      <c r="O14" s="45"/>
      <c r="P14" s="34"/>
    </row>
    <row r="15" spans="1:16" ht="45" customHeight="1">
      <c r="A15" s="25" t="s">
        <v>482</v>
      </c>
      <c r="B15" s="25"/>
      <c r="C15" s="26"/>
      <c r="D15" s="27"/>
      <c r="E15" s="28"/>
      <c r="F15" s="28"/>
      <c r="G15" s="28"/>
      <c r="H15" s="28"/>
      <c r="I15" s="28"/>
      <c r="J15" s="41"/>
      <c r="K15" s="42"/>
      <c r="L15" s="43"/>
      <c r="M15" s="43"/>
      <c r="N15" s="44"/>
      <c r="O15" s="45"/>
      <c r="P15" s="34"/>
    </row>
    <row r="16" spans="1:16" ht="45" customHeight="1">
      <c r="A16" s="25" t="s">
        <v>483</v>
      </c>
      <c r="B16" s="25"/>
      <c r="C16" s="26"/>
      <c r="D16" s="27"/>
      <c r="E16" s="28"/>
      <c r="F16" s="28"/>
      <c r="G16" s="28"/>
      <c r="H16" s="28"/>
      <c r="I16" s="28"/>
      <c r="J16" s="41"/>
      <c r="K16" s="42"/>
      <c r="L16" s="43"/>
      <c r="M16" s="43"/>
      <c r="N16" s="44"/>
      <c r="O16" s="45"/>
      <c r="P16" s="34"/>
    </row>
    <row r="17" spans="1:16" ht="45" customHeight="1">
      <c r="A17" s="25" t="s">
        <v>484</v>
      </c>
      <c r="B17" s="25"/>
      <c r="C17" s="26"/>
      <c r="D17" s="27"/>
      <c r="E17" s="28"/>
      <c r="F17" s="28"/>
      <c r="G17" s="28"/>
      <c r="H17" s="28"/>
      <c r="I17" s="28"/>
      <c r="J17" s="41"/>
      <c r="K17" s="42"/>
      <c r="L17" s="43"/>
      <c r="M17" s="43"/>
      <c r="N17" s="44"/>
      <c r="O17" s="45"/>
      <c r="P17" s="34"/>
    </row>
    <row r="18" spans="1:16" ht="45" customHeight="1">
      <c r="A18" s="29" t="s">
        <v>485</v>
      </c>
      <c r="B18" s="29"/>
      <c r="C18" s="30"/>
      <c r="D18" s="31"/>
      <c r="E18" s="32"/>
      <c r="F18" s="32"/>
      <c r="G18" s="32"/>
      <c r="H18" s="32"/>
      <c r="I18" s="32"/>
      <c r="J18" s="46"/>
      <c r="K18" s="47"/>
      <c r="L18" s="48"/>
      <c r="M18" s="48"/>
      <c r="N18" s="49"/>
      <c r="O18" s="50"/>
      <c r="P18" s="34"/>
    </row>
    <row r="19" spans="1:16">
      <c r="D19" s="15"/>
      <c r="E19" s="15"/>
      <c r="F19" s="15"/>
      <c r="G19" s="15"/>
      <c r="H19" s="15"/>
      <c r="I19" s="15"/>
      <c r="J19" s="15"/>
    </row>
    <row r="21" spans="1:16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</sheetData>
  <mergeCells count="13">
    <mergeCell ref="C1:O1"/>
    <mergeCell ref="B3:O3"/>
    <mergeCell ref="B4:O4"/>
    <mergeCell ref="B5:O5"/>
    <mergeCell ref="D7:J7"/>
    <mergeCell ref="M7:M8"/>
    <mergeCell ref="N7:N8"/>
    <mergeCell ref="O7:O8"/>
    <mergeCell ref="A7:A8"/>
    <mergeCell ref="B7:B8"/>
    <mergeCell ref="C7:C8"/>
    <mergeCell ref="K7:K8"/>
    <mergeCell ref="L7:L8"/>
  </mergeCells>
  <printOptions horizontalCentered="1"/>
  <pageMargins left="0.55000000000000004" right="0.55000000000000004" top="0.61" bottom="0.61" header="0.5" footer="0.5"/>
  <pageSetup scale="40" fitToHeight="10" orientation="landscape"/>
  <headerFooter>
    <oddFooter>&amp;L&amp;"Calibri,Regular"&amp;K000000Action Plan to Address TB Stigma/Discrimination &amp;R&amp;"Calibri,Regular"&amp;K000000&amp;P/&amp;N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0000000}">
          <x14:formula1>
            <xm:f>'pull-down menus'!B17</xm:f>
          </x14:formula1>
          <xm:sqref>D18:E18</xm:sqref>
        </x14:dataValidation>
        <x14:dataValidation type="list" allowBlank="1" showInputMessage="1" showErrorMessage="1" xr:uid="{00000000-0002-0000-0800-000001000000}">
          <x14:formula1>
            <xm:f>'pull-down menus'!$B$7</xm:f>
          </x14:formula1>
          <xm:sqref>F9:J18</xm:sqref>
        </x14:dataValidation>
        <x14:dataValidation type="list" allowBlank="1" showInputMessage="1" showErrorMessage="1" xr:uid="{00000000-0002-0000-0800-000002000000}">
          <x14:formula1>
            <xm:f>'pull-down menus'!B7</xm:f>
          </x14:formula1>
          <xm:sqref>D9:E17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D0AB4991B744D968AEC7548A60C8D" ma:contentTypeVersion="11" ma:contentTypeDescription="Create a new document." ma:contentTypeScope="" ma:versionID="10e607101fc18df93b26067f408ad240">
  <xsd:schema xmlns:xsd="http://www.w3.org/2001/XMLSchema" xmlns:xs="http://www.w3.org/2001/XMLSchema" xmlns:p="http://schemas.microsoft.com/office/2006/metadata/properties" xmlns:ns1="http://schemas.microsoft.com/sharepoint/v3" xmlns:ns2="c3649f5e-ab3d-4908-b563-34b451b362f9" xmlns:ns3="ae2aeed2-bf28-452a-b761-04550987833e" targetNamespace="http://schemas.microsoft.com/office/2006/metadata/properties" ma:root="true" ma:fieldsID="dc8971e892b6bec718b74d6217ab9b10" ns1:_="" ns2:_="" ns3:_="">
    <xsd:import namespace="http://schemas.microsoft.com/sharepoint/v3"/>
    <xsd:import namespace="c3649f5e-ab3d-4908-b563-34b451b362f9"/>
    <xsd:import namespace="ae2aeed2-bf28-452a-b761-04550987833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649f5e-ab3d-4908-b563-34b451b362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aeed2-bf28-452a-b761-04550987833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D19033-2019-42FC-90BF-93B96524B4EA}">
  <ds:schemaRefs/>
</ds:datastoreItem>
</file>

<file path=customXml/itemProps2.xml><?xml version="1.0" encoding="utf-8"?>
<ds:datastoreItem xmlns:ds="http://schemas.openxmlformats.org/officeDocument/2006/customXml" ds:itemID="{4679CF2E-C0CC-46B9-BBB6-70A15D2B7FCB}">
  <ds:schemaRefs>
    <ds:schemaRef ds:uri="http://purl.org/dc/elements/1.1/"/>
    <ds:schemaRef ds:uri="http://schemas.microsoft.com/office/2006/metadata/properties"/>
    <ds:schemaRef ds:uri="c3649f5e-ab3d-4908-b563-34b451b362f9"/>
    <ds:schemaRef ds:uri="http://purl.org/dc/terms/"/>
    <ds:schemaRef ds:uri="http://schemas.microsoft.com/office/2006/documentManagement/types"/>
    <ds:schemaRef ds:uri="ae2aeed2-bf28-452a-b761-04550987833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1A9011-E3C7-4297-84A6-0FA94B5848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649f5e-ab3d-4908-b563-34b451b362f9"/>
    <ds:schemaRef ds:uri="ae2aeed2-bf28-452a-b761-045509878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Cover</vt:lpstr>
      <vt:lpstr>Basic Info</vt:lpstr>
      <vt:lpstr>(1) People With or Had TB Data</vt:lpstr>
      <vt:lpstr>(2) Family Data</vt:lpstr>
      <vt:lpstr>(3) Community Data</vt:lpstr>
      <vt:lpstr>(4) Health Care Workers Data</vt:lpstr>
      <vt:lpstr>(5) Law &amp; Policy Env Matrices</vt:lpstr>
      <vt:lpstr>RESULTS</vt:lpstr>
      <vt:lpstr>ACTION PLAN</vt:lpstr>
      <vt:lpstr>pull-down menus</vt:lpstr>
      <vt:lpstr>'(5) Law &amp; Policy Env Matrices'!Print_Area</vt:lpstr>
      <vt:lpstr>'ACTION PLAN'!Print_Area</vt:lpstr>
      <vt:lpstr>RESULTS!Print_Area</vt:lpstr>
      <vt:lpstr>'ACTION PLAN'!Print_Titles</vt:lpstr>
      <vt:lpstr>RESULTS!Print_Titles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Mok</dc:creator>
  <cp:lastModifiedBy>Peter Mok</cp:lastModifiedBy>
  <cp:lastPrinted>2019-07-26T05:17:00Z</cp:lastPrinted>
  <dcterms:created xsi:type="dcterms:W3CDTF">2018-07-05T06:36:00Z</dcterms:created>
  <dcterms:modified xsi:type="dcterms:W3CDTF">2019-11-14T07:49:39Z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0x010100B38D0AB4991B744D968AEC7548A60C8D</vt:lpwstr>
  </property>
  <property fmtid="{D5CDD505-2E9C-101B-9397-08002B2CF9AE}" pid="3" name="KSOProductBuildVer">
    <vt:lpwstr>1033-11.2.0.8991</vt:lpwstr>
  </property>
</Properties>
</file>